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2435"/>
  </bookViews>
  <sheets>
    <sheet name="CBA" sheetId="1" r:id="rId1"/>
  </sheets>
  <definedNames>
    <definedName name="_xlnm._FilterDatabase" localSheetId="0" hidden="1">CBA!$A$5:$K$228</definedName>
  </definedNames>
  <calcPr calcId="191029"/>
</workbook>
</file>

<file path=xl/calcChain.xml><?xml version="1.0" encoding="utf-8"?>
<calcChain xmlns="http://schemas.openxmlformats.org/spreadsheetml/2006/main">
  <c r="N230" i="1" l="1"/>
  <c r="M229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6" i="1"/>
  <c r="K229" i="1"/>
  <c r="J229" i="1"/>
  <c r="K2" i="1"/>
  <c r="J2" i="1"/>
  <c r="F2" i="1"/>
  <c r="E2" i="1"/>
  <c r="D2" i="1"/>
  <c r="K1" i="1"/>
  <c r="J1" i="1"/>
  <c r="F1" i="1"/>
  <c r="E1" i="1"/>
  <c r="D1" i="1"/>
  <c r="L229" i="1"/>
</calcChain>
</file>

<file path=xl/sharedStrings.xml><?xml version="1.0" encoding="utf-8"?>
<sst xmlns="http://schemas.openxmlformats.org/spreadsheetml/2006/main" count="730" uniqueCount="493">
  <si>
    <t>Material</t>
  </si>
  <si>
    <t>Description</t>
  </si>
  <si>
    <t>OPO</t>
  </si>
  <si>
    <t>Pick Bins</t>
  </si>
  <si>
    <t>OS Bins</t>
  </si>
  <si>
    <t>CP Qty</t>
  </si>
  <si>
    <t>LE QTY</t>
  </si>
  <si>
    <t>Unit Cost</t>
  </si>
  <si>
    <t>19AC820</t>
  </si>
  <si>
    <t>INCENTIVE FANNY PACK</t>
  </si>
  <si>
    <t>AXAC112BLKLRG</t>
  </si>
  <si>
    <t>SS CHAMP RAGLAN BLACK LRG</t>
  </si>
  <si>
    <t>AXAC112BLKMED</t>
  </si>
  <si>
    <t>SS CHAMP RAGLAN BLACK MED</t>
  </si>
  <si>
    <t>AXAC112BLKSML</t>
  </si>
  <si>
    <t>SS CHAMP RAGLAN BLACK SML</t>
  </si>
  <si>
    <t>AXAC112REDLRG</t>
  </si>
  <si>
    <t>SS CHAMP RAGLAN RED LRG</t>
  </si>
  <si>
    <t>AXAC112REDMED</t>
  </si>
  <si>
    <t>SS CHAMP RAGLAN RED MED</t>
  </si>
  <si>
    <t>AXAC112REDSML</t>
  </si>
  <si>
    <t>SS CHAMP RAGLAN RED SML</t>
  </si>
  <si>
    <t>AXAC112WHT3XL</t>
  </si>
  <si>
    <t>SS CHAMP RAGLAN WHITE 3XL</t>
  </si>
  <si>
    <t>AXAC112WHTLRG</t>
  </si>
  <si>
    <t>SS CHAMP RAGLAN WHITE LRG</t>
  </si>
  <si>
    <t>AXAC112WHTMED</t>
  </si>
  <si>
    <t>SS CHAMP RAGLAN WHITE MED</t>
  </si>
  <si>
    <t>AXAC112WHTSML</t>
  </si>
  <si>
    <t>SS CHAMP RAGLAN WHITE SML</t>
  </si>
  <si>
    <t>AXAC112WHTXLG</t>
  </si>
  <si>
    <t>SS CHAMP RAGLAN WHITE XLG</t>
  </si>
  <si>
    <t>AXAC112WHTXXL</t>
  </si>
  <si>
    <t>SS CHAMP RAGLAN WHITE XXL</t>
  </si>
  <si>
    <t>AXAC114BLKLRG</t>
  </si>
  <si>
    <t>U-NECK TEE BLACK LRG</t>
  </si>
  <si>
    <t>AXAC114BLKMED</t>
  </si>
  <si>
    <t>U-NECK TEE BLACK MED</t>
  </si>
  <si>
    <t>AXAC114BLKSML</t>
  </si>
  <si>
    <t>U-NECK TEE BLACK SML</t>
  </si>
  <si>
    <t>AXAC114BLKXLG</t>
  </si>
  <si>
    <t>U-NECK TEE BLACK XLG</t>
  </si>
  <si>
    <t>AXAC114BLKXXL</t>
  </si>
  <si>
    <t>U-NECK TEE BLACK XXL</t>
  </si>
  <si>
    <t>AXAC114NVYLRG</t>
  </si>
  <si>
    <t>U-NECK TEE NAVY LRG</t>
  </si>
  <si>
    <t>AXAC114NVYMED</t>
  </si>
  <si>
    <t>U-NECK TEE NAVY MED</t>
  </si>
  <si>
    <t>AXAC114NVYSML</t>
  </si>
  <si>
    <t>U-NECK TEE NAVY SML</t>
  </si>
  <si>
    <t>AXAC114NVYXLG</t>
  </si>
  <si>
    <t>U-NECK TEE NAVY XLG</t>
  </si>
  <si>
    <t>AXAC114NVYXXL</t>
  </si>
  <si>
    <t>U-NECK TEE NAVY XXL</t>
  </si>
  <si>
    <t>AXAC114WHTLRG</t>
  </si>
  <si>
    <t>U-NECK TEE WHITE LRG</t>
  </si>
  <si>
    <t>AXAC114WHTMED</t>
  </si>
  <si>
    <t>U-NECK TEE WHITE MED</t>
  </si>
  <si>
    <t>AXAC114WHTSML</t>
  </si>
  <si>
    <t>U-NECK TEE WHITE SML</t>
  </si>
  <si>
    <t>AXAC114WHTXLG</t>
  </si>
  <si>
    <t>U-NECK TEE WHITE XLG</t>
  </si>
  <si>
    <t>AXAC114WHTXXL</t>
  </si>
  <si>
    <t>U-NECK TEE WHITE XXL</t>
  </si>
  <si>
    <t>AXAC116BLKLRG</t>
  </si>
  <si>
    <t>INSIDE OUT TEE BLACK LRG</t>
  </si>
  <si>
    <t>AXAC116BLKMED</t>
  </si>
  <si>
    <t>INSIDE OUT TEE BLACK MED</t>
  </si>
  <si>
    <t>AXAC116BLKSML</t>
  </si>
  <si>
    <t>INSIDE OUT TEE BLACK SML</t>
  </si>
  <si>
    <t>AXAC116BLKXLG</t>
  </si>
  <si>
    <t>INSIDE OUT TEE BLACK XLG</t>
  </si>
  <si>
    <t>AXAC116BLKXXL</t>
  </si>
  <si>
    <t>INSIDE OUT TEE BLACK XXL</t>
  </si>
  <si>
    <t>AXAC116NVYLRG</t>
  </si>
  <si>
    <t>INSIDE OUT TEE NAVY LRG</t>
  </si>
  <si>
    <t>AXAC116NVYMED</t>
  </si>
  <si>
    <t>INSIDE OUT TEE NAVY MED</t>
  </si>
  <si>
    <t>AXAC116NVYSML</t>
  </si>
  <si>
    <t>INSIDE OUT TEE NAVY SML</t>
  </si>
  <si>
    <t>AXAC116NVYXLG</t>
  </si>
  <si>
    <t>INSIDE OUT TEE NAVY XLG</t>
  </si>
  <si>
    <t>AXAC116NVYXXL</t>
  </si>
  <si>
    <t>INSIDE OUT TEE NAVY XXL</t>
  </si>
  <si>
    <t>AXAC116WHTLRG</t>
  </si>
  <si>
    <t>INSIDE OUT TEE WHITE LRG</t>
  </si>
  <si>
    <t>AXAC116WHTMED</t>
  </si>
  <si>
    <t>INSIDE OUT TEE WHITE MED</t>
  </si>
  <si>
    <t>AXAC116WHTSML</t>
  </si>
  <si>
    <t>INSIDE OUT TEE WHITE SML</t>
  </si>
  <si>
    <t>AXAC116WHTXLG</t>
  </si>
  <si>
    <t>INSIDE OUT TEE WHITE XLG</t>
  </si>
  <si>
    <t>AXAC116WHTXXL</t>
  </si>
  <si>
    <t>INSIDE OUT TEE WHITE XXL</t>
  </si>
  <si>
    <t>AXAC120BLKLRG</t>
  </si>
  <si>
    <t>ZERO GRAVITY TEE BLACK LRG</t>
  </si>
  <si>
    <t>AXAC120BLKMED</t>
  </si>
  <si>
    <t>ZERO GRAVITY TEE BLACK MED</t>
  </si>
  <si>
    <t>AXAC120BLKSML</t>
  </si>
  <si>
    <t>ZERO GRAVITY TEE BLACK SML</t>
  </si>
  <si>
    <t>AXAC120BLKXLG</t>
  </si>
  <si>
    <t>ZERO GRAVITY TEE BLACK XLG</t>
  </si>
  <si>
    <t>AXAC120BLKXXL</t>
  </si>
  <si>
    <t>ZERO GRAVITY TEE BLACK XXL</t>
  </si>
  <si>
    <t>AXAC120GRY3XL</t>
  </si>
  <si>
    <t>ZERO GRAVITY TEE GREY 3XL</t>
  </si>
  <si>
    <t>AXAC120GRYLRG</t>
  </si>
  <si>
    <t>ZERO GRAVITY TEE GREY LRG</t>
  </si>
  <si>
    <t>AXAC120GRYMED</t>
  </si>
  <si>
    <t>ZERO GRAVITY TEE GREY MED</t>
  </si>
  <si>
    <t>AXAC120GRYSML</t>
  </si>
  <si>
    <t>ZERO GRAVITY TEE GREY SML</t>
  </si>
  <si>
    <t>AXAC120GRYXLG</t>
  </si>
  <si>
    <t>ZERO GRAVITY TEE GREY XLG</t>
  </si>
  <si>
    <t>AXAC120GRYXXL</t>
  </si>
  <si>
    <t>ZERO GRAVITY TEE GREY XXL</t>
  </si>
  <si>
    <t>AXAC120NVYMED</t>
  </si>
  <si>
    <t>ZERO GRAVITY TEE NAVY MED</t>
  </si>
  <si>
    <t>AXAC120NVYSML</t>
  </si>
  <si>
    <t>ZERO GRAVITY TEE NAVY SML</t>
  </si>
  <si>
    <t>AXAC120RED3XL</t>
  </si>
  <si>
    <t>ZERO GRAVITY TEE RED 3XL</t>
  </si>
  <si>
    <t>AXAC120REDLRG</t>
  </si>
  <si>
    <t>ZERO GRAVITY TEE RED LRG</t>
  </si>
  <si>
    <t>AXAC120REDMED</t>
  </si>
  <si>
    <t>ZERO GRAVITY TEE RED MED</t>
  </si>
  <si>
    <t>AXAC120REDSML</t>
  </si>
  <si>
    <t>ZERO GRAVITY TEE RED SML</t>
  </si>
  <si>
    <t>AXAC120ROYLRG</t>
  </si>
  <si>
    <t>ZERO GRAVITY TEE ROYAL LRG</t>
  </si>
  <si>
    <t>AXAC120ROYMED</t>
  </si>
  <si>
    <t>ZERO GRAVITY TEE ROYAL MED</t>
  </si>
  <si>
    <t>AXAC120ROYSML</t>
  </si>
  <si>
    <t>ZERO GRAVITY TEE ROYAL SML</t>
  </si>
  <si>
    <t>AXAC120ROYXLG</t>
  </si>
  <si>
    <t>ZERO GRAVITY TEE ROYAL XLG</t>
  </si>
  <si>
    <t>AXAC120ROYXXL</t>
  </si>
  <si>
    <t>ZERO GRAVITY TEE ROYAL XXL</t>
  </si>
  <si>
    <t>AXAC207BLK3XL</t>
  </si>
  <si>
    <t>SR LETTERMAN LS TEE BLACK 3XL</t>
  </si>
  <si>
    <t>AXAC207BLKLRG</t>
  </si>
  <si>
    <t>SR LETTERMAN LS TEE BLACK LRG</t>
  </si>
  <si>
    <t>AXAC207BLKMED</t>
  </si>
  <si>
    <t>SR LETTERMAN LS TEE BLACK MED</t>
  </si>
  <si>
    <t>AXAC207BLKSML</t>
  </si>
  <si>
    <t>SR LETTERMAN LS TEE BLACK SML</t>
  </si>
  <si>
    <t>AXAC207BLKXLG</t>
  </si>
  <si>
    <t>SR LETTERMAN LS TEE BLACK XLG</t>
  </si>
  <si>
    <t>AXAC207BLKXXL</t>
  </si>
  <si>
    <t>SR LETTERMAN LS TEE BLACK XXL</t>
  </si>
  <si>
    <t>AXAC208REDMED</t>
  </si>
  <si>
    <t>CB 1/4 ZIP WNDBRKR RED MED</t>
  </si>
  <si>
    <t>AXAC215BLKSML</t>
  </si>
  <si>
    <t>PULLOVER 1/4 ZIP BLACK SML</t>
  </si>
  <si>
    <t>AXAC215GRYSML</t>
  </si>
  <si>
    <t>PULLOVER 1/4 ZIP GREY SML</t>
  </si>
  <si>
    <t>AXAC215WHTLRG</t>
  </si>
  <si>
    <t>PULLOVER 1/4 ZIP CREAM LRG</t>
  </si>
  <si>
    <t>AXAC215WHTMED</t>
  </si>
  <si>
    <t>PULLOVER 1/4 ZIP CREAM MED</t>
  </si>
  <si>
    <t>AXAC215WHTSML</t>
  </si>
  <si>
    <t>PULLOVER 1/4 ZIP CREAM SML</t>
  </si>
  <si>
    <t>AXAC215WHTXLG</t>
  </si>
  <si>
    <t>PULLOVER 1/4 ZIP CREAM XLG</t>
  </si>
  <si>
    <t>AXAC304SPCLRG</t>
  </si>
  <si>
    <t>JOGGER PANTS SPECKLED LRG</t>
  </si>
  <si>
    <t>AXAC304SPCMED</t>
  </si>
  <si>
    <t>JOGGER PANTS SPECKLED MED</t>
  </si>
  <si>
    <t>AXAC304SPCSML</t>
  </si>
  <si>
    <t>JOGGER PANTS SPECKLED SML</t>
  </si>
  <si>
    <t>AXAC304SPGXXL</t>
  </si>
  <si>
    <t>JOGGER PANTS SPRT GRY XXL</t>
  </si>
  <si>
    <t>AXAC305BBWLRG</t>
  </si>
  <si>
    <t>WMNS RUNNING SHORTS BK/BK/WH LRG</t>
  </si>
  <si>
    <t>AXAC305BBWSML</t>
  </si>
  <si>
    <t>WMNS RUNNING SHORTS BK/BK/WH SML</t>
  </si>
  <si>
    <t>AXAC305BBWXLG</t>
  </si>
  <si>
    <t>WMNS RUNNING SHORTS BK/BK/WH XLG</t>
  </si>
  <si>
    <t>AXAC305BBWXXL</t>
  </si>
  <si>
    <t>WMNS RUNNING SHORTS BK/BK/WH XXL</t>
  </si>
  <si>
    <t>AXAC305MWBLRG</t>
  </si>
  <si>
    <t>WMNS RUNNING SHORTS MA/WH/BK LRG</t>
  </si>
  <si>
    <t>AXAC305MWBMED</t>
  </si>
  <si>
    <t>WMNS RUNNING SHORTS MA/WH/BK MED</t>
  </si>
  <si>
    <t>AXAC305MWBSML</t>
  </si>
  <si>
    <t>WMNS RUNNING SHORTS MA/WH/BK SML</t>
  </si>
  <si>
    <t>AXAC305MWBXLG</t>
  </si>
  <si>
    <t>WMNS RUNNING SHORTS MA/WH/BK XLG</t>
  </si>
  <si>
    <t>AXAC305MWBXXL</t>
  </si>
  <si>
    <t>WMNS RUNNING SHORTS MA/WH/BK XXL</t>
  </si>
  <si>
    <t>AXAC305NWBLRG</t>
  </si>
  <si>
    <t>WMNS RUNNING SHORTS NY/WH/BK LRG</t>
  </si>
  <si>
    <t>AXAC305NWBMED</t>
  </si>
  <si>
    <t>WMNS RUNNING SHORTS NY/WH/BK MED</t>
  </si>
  <si>
    <t>AXAC305NWBSML</t>
  </si>
  <si>
    <t>WMNS RUNNING SHORTS NY/WH/BK SML</t>
  </si>
  <si>
    <t>AXAC305NWBXLG</t>
  </si>
  <si>
    <t>WMNS RUNNING SHORTS NY/WH/BK XLG</t>
  </si>
  <si>
    <t>AXAC305NWBXXL</t>
  </si>
  <si>
    <t>WMNS RUNNING SHORTS NY/WH/BK XXL</t>
  </si>
  <si>
    <t>AXAC305OWBLRG</t>
  </si>
  <si>
    <t>WMNS RUNNING SHORTS OR/WH/BK LRG</t>
  </si>
  <si>
    <t>AXAC305OWBMED</t>
  </si>
  <si>
    <t>WMNS RUNNING SHORTS OR/WH/BK MED</t>
  </si>
  <si>
    <t>AXAC305OWBSML</t>
  </si>
  <si>
    <t>WMNS RUNNING SHORTS OR/WH/BK SML</t>
  </si>
  <si>
    <t>AXAC305OWBXLG</t>
  </si>
  <si>
    <t>WMNS RUNNING SHORTS OR/WH/BK XLG</t>
  </si>
  <si>
    <t>AXAC305OWBXXL</t>
  </si>
  <si>
    <t>WMNS RUNNING SHORTS OR/WH/BK XXL</t>
  </si>
  <si>
    <t>AXAC305PWBLRG</t>
  </si>
  <si>
    <t>WMNS RUNNING SHORTS PU/WH/BK LRG</t>
  </si>
  <si>
    <t>AXAC305PWBMED</t>
  </si>
  <si>
    <t>WMNS RUNNING SHORTS PU/WH/BK MED</t>
  </si>
  <si>
    <t>AXAC305PWBSML</t>
  </si>
  <si>
    <t>WMNS RUNNING SHORTS PU/WH/BK SML</t>
  </si>
  <si>
    <t>AXAC305PWBXLG</t>
  </si>
  <si>
    <t>WMNS RUNNING SHORTS PU/WH/BK XLG</t>
  </si>
  <si>
    <t>AXAC305PWBXXL</t>
  </si>
  <si>
    <t>WMNS RUNNING SHORTS PU/WH/BK XXL</t>
  </si>
  <si>
    <t>AXAC305RWBLRG</t>
  </si>
  <si>
    <t>WMNS RUNNING SHORTS RD/WH/BK LRG</t>
  </si>
  <si>
    <t>AXAC305RWBSML</t>
  </si>
  <si>
    <t>WMNS RUNNING SHORTS RD/WH/BK SML</t>
  </si>
  <si>
    <t>AXAC305RWBXLG</t>
  </si>
  <si>
    <t>WMNS RUNNING SHORTS RD/WH/BK XLG</t>
  </si>
  <si>
    <t>AXAC305RWBXXL</t>
  </si>
  <si>
    <t>WMNS RUNNING SHORTS RD/WH/BK XXL</t>
  </si>
  <si>
    <t>AXAC305YWBLRG</t>
  </si>
  <si>
    <t>WMNS RUNNING SHORTS RO/WH/BK LRG</t>
  </si>
  <si>
    <t>AXAC305YWBMED</t>
  </si>
  <si>
    <t>WMNS RUNNING SHORTS RO/WH/BK MED</t>
  </si>
  <si>
    <t>AXAC305YWBSML</t>
  </si>
  <si>
    <t>WMNS RUNNING SHORTS RO/WH/BK SML</t>
  </si>
  <si>
    <t>AXAC305YWBXLG</t>
  </si>
  <si>
    <t>WMNS RUNNING SHORTS RO/WH/BK XLG</t>
  </si>
  <si>
    <t>AXAC305YWBXXL</t>
  </si>
  <si>
    <t>WMNS RUNNING SHORTS RO/WH/BK XXL</t>
  </si>
  <si>
    <t>MENS TIGHTS BLACK SML</t>
  </si>
  <si>
    <t>AXAC307WHTLRG</t>
  </si>
  <si>
    <t>MENS TIGHTS WHITE LRG</t>
  </si>
  <si>
    <t>AXAC307WHTMED</t>
  </si>
  <si>
    <t>MENS TIGHTS WHITE MED</t>
  </si>
  <si>
    <t>AXAC307WHTSML</t>
  </si>
  <si>
    <t>MENS TIGHTS WHITE SML</t>
  </si>
  <si>
    <t>AXAC307WHTXLG</t>
  </si>
  <si>
    <t>MENS TIGHTS WHITE XLG</t>
  </si>
  <si>
    <t>AXAC309GRYSML</t>
  </si>
  <si>
    <t>ELITE RIB JOGGER GREY SML</t>
  </si>
  <si>
    <t>AXAC310HCCMED</t>
  </si>
  <si>
    <t>YOGA PANT HEA CHAR MED</t>
  </si>
  <si>
    <t>AXAC310HCCSML</t>
  </si>
  <si>
    <t>YOGA PANT HEA CHAR SML</t>
  </si>
  <si>
    <t>AXAC407CCLMED</t>
  </si>
  <si>
    <t>LADIES MANIAC CHARCOAL MED</t>
  </si>
  <si>
    <t>AXAC407CCLSML</t>
  </si>
  <si>
    <t>LADIES MANIAC CHARCOAL SML</t>
  </si>
  <si>
    <t>AXAC416BLKLRG</t>
  </si>
  <si>
    <t>SIDE ZIP FRNCH TERRY FLEECE BLACK LRG</t>
  </si>
  <si>
    <t>AXAC416BLKMED</t>
  </si>
  <si>
    <t>SIDE ZIP FRNCH TERRY FLEECE BLACK MED</t>
  </si>
  <si>
    <t>AXAC416BLKSML</t>
  </si>
  <si>
    <t>SIDE ZIP FRNCH TERRY FLEECE BLACK SML</t>
  </si>
  <si>
    <t>AXAC416BLKXLG</t>
  </si>
  <si>
    <t>SIDE ZIP FRNCH TERRY FLEECE BLACK XLG</t>
  </si>
  <si>
    <t>AXAC416BLKXXL</t>
  </si>
  <si>
    <t>SIDE ZIP FRNCH TERRY FLEECE BLACK XXL</t>
  </si>
  <si>
    <t>AXAC416CRMLRG</t>
  </si>
  <si>
    <t>SIDE ZIP FRNCH TERRY FLEECE CREME LRG</t>
  </si>
  <si>
    <t>AXAC416CRMMED</t>
  </si>
  <si>
    <t>SIDE ZIP FRNCH TERRY FLEECE CREME MED</t>
  </si>
  <si>
    <t>AXAC416CRMSML</t>
  </si>
  <si>
    <t>SIDE ZIP FRNCH TERRY FLEECE CREME SML</t>
  </si>
  <si>
    <t>AXAC416CRMXLG</t>
  </si>
  <si>
    <t>SIDE ZIP FRNCH TERRY FLEECE CREME XLG</t>
  </si>
  <si>
    <t>AXAC416CRMXXL</t>
  </si>
  <si>
    <t>SIDE ZIP FRNCH TERRY FLEECE CREME XXL</t>
  </si>
  <si>
    <t>AXAC440BLKMED</t>
  </si>
  <si>
    <t>BOMBER JACKET BLACK MED</t>
  </si>
  <si>
    <t>AXAC440BLKSML</t>
  </si>
  <si>
    <t>BOMBER JACKET BLACK SML</t>
  </si>
  <si>
    <t>AXAC480WHT3XL</t>
  </si>
  <si>
    <t>WMN CROPPED HOODIE WHITE 3XL</t>
  </si>
  <si>
    <t>AXAC480WHTLRG</t>
  </si>
  <si>
    <t>WMN CROPPED HOODIE WHITE LRG</t>
  </si>
  <si>
    <t>AXAC480WHTXLG</t>
  </si>
  <si>
    <t>WMN CROPPED HOODIE WHITE XLG</t>
  </si>
  <si>
    <t>AXAC480WHTXXL</t>
  </si>
  <si>
    <t>WMN CROPPED HOODIE WHITE XXL</t>
  </si>
  <si>
    <t>AXAC490BLKMED</t>
  </si>
  <si>
    <t>SLVLESS ZIP HOOD BLACK MED</t>
  </si>
  <si>
    <t>AXAC490BLKSML</t>
  </si>
  <si>
    <t>SLVLESS ZIP HOOD BLACK SML</t>
  </si>
  <si>
    <t>AXAC503BLKOS</t>
  </si>
  <si>
    <t>CLASSIC ADJUSTABLE CAP- BLK OS</t>
  </si>
  <si>
    <t>AXAC503GRYOS</t>
  </si>
  <si>
    <t>CLASSIC ADJUSTABLE CAP- GREY OS</t>
  </si>
  <si>
    <t>AXAC503KHAOS</t>
  </si>
  <si>
    <t>CLASSIC ADJUSTABLE CAP- KHAKI OS</t>
  </si>
  <si>
    <t>AXAC701DWHBOS</t>
  </si>
  <si>
    <t>ACRUX SOCK WHT/BLK OS</t>
  </si>
  <si>
    <t>AXAC701DWHGOS</t>
  </si>
  <si>
    <t>ACRUX SOCK WHT/GREY OS</t>
  </si>
  <si>
    <t>AXAC701DWHNOS</t>
  </si>
  <si>
    <t>ACRUX SOCK WHT/NAVY OS</t>
  </si>
  <si>
    <t>AXAC701DWHROS</t>
  </si>
  <si>
    <t>ACRUX SOCK WHT/RED OS</t>
  </si>
  <si>
    <t>AXAC701DWHYOS</t>
  </si>
  <si>
    <t>ACRUX SOCK WHT/ROY OS</t>
  </si>
  <si>
    <t>AXAC706LGYOS</t>
  </si>
  <si>
    <t>FOLDING CHAIR LT GREY OS</t>
  </si>
  <si>
    <t>AXAC706REDOS</t>
  </si>
  <si>
    <t>FOLDING CHAIR RED OS</t>
  </si>
  <si>
    <t>BRC4410GNT3XL</t>
  </si>
  <si>
    <t>L/S POCKET T-SHIRT GRANITE 3XL</t>
  </si>
  <si>
    <t>BRC4410GNTLRG</t>
  </si>
  <si>
    <t>L/S POCKET T-SHIRT GRANITE LRG</t>
  </si>
  <si>
    <t>BRC4410GNTMED</t>
  </si>
  <si>
    <t>L/S POCKET T-SHIRT GRANITE MED</t>
  </si>
  <si>
    <t>BRC4410GNTSML</t>
  </si>
  <si>
    <t>L/S POCKET T-SHIRT GRANITE SML</t>
  </si>
  <si>
    <t>BRC4410GNTXLG</t>
  </si>
  <si>
    <t>L/S POCKET T-SHIRT GRANITE XLG</t>
  </si>
  <si>
    <t>BRC4410GNTXXL</t>
  </si>
  <si>
    <t>L/S POCKET T-SHIRT GRANITE XXL</t>
  </si>
  <si>
    <t>BRC4410WATLRG</t>
  </si>
  <si>
    <t>L/S POCKET T-SHIRT WATRMELN LRG</t>
  </si>
  <si>
    <t>BRC4410WATMED</t>
  </si>
  <si>
    <t>L/S POCKET T-SHIRT WATRMELN MED</t>
  </si>
  <si>
    <t>BRC4410WATXLG</t>
  </si>
  <si>
    <t>L/S POCKET T-SHIRT WATRMELN XLG</t>
  </si>
  <si>
    <t>BRC4410WATXXL</t>
  </si>
  <si>
    <t>L/S POCKET T-SHIRT WATRMELN XXL</t>
  </si>
  <si>
    <t>BRG200FGN3XL</t>
  </si>
  <si>
    <t>ULTRA COTTON TEE FOR GRN 3XL</t>
  </si>
  <si>
    <t>BRG200FGNLRG</t>
  </si>
  <si>
    <t>ULTRA COTTON TEE FOR GRN LRG</t>
  </si>
  <si>
    <t>BRG200FGNMED</t>
  </si>
  <si>
    <t>ULTRA COTTON TEE FOR GRN MED</t>
  </si>
  <si>
    <t>BRG200FGNSML</t>
  </si>
  <si>
    <t>ULTRA COTTON TEE FOR GRN SML</t>
  </si>
  <si>
    <t>BRG200FGNXLG</t>
  </si>
  <si>
    <t>ULTRA COTTON TEE FOR GRN XLG</t>
  </si>
  <si>
    <t>BRG200FGNXXL</t>
  </si>
  <si>
    <t>ULTRA COTTON TEE FOR GRN XXL</t>
  </si>
  <si>
    <t>BRG200PUR3XL</t>
  </si>
  <si>
    <t>ULTRA COTTON TEE PURPLE 3XL</t>
  </si>
  <si>
    <t>BRG200PUR4XL</t>
  </si>
  <si>
    <t>ULTRA COTTON TEE PURPLE 4XL</t>
  </si>
  <si>
    <t>BRG200PURLRG</t>
  </si>
  <si>
    <t>ULTRA COTTON TEE PURPLE LRG</t>
  </si>
  <si>
    <t>BRG200PURMED</t>
  </si>
  <si>
    <t>ULTRA COTTON TEE PURPLE MED</t>
  </si>
  <si>
    <t>BRG200PURSML</t>
  </si>
  <si>
    <t>ULTRA COTTON TEE PURPLE SML</t>
  </si>
  <si>
    <t>BRG200PURXLG</t>
  </si>
  <si>
    <t>ULTRA COTTON TEE PURPLE XLG</t>
  </si>
  <si>
    <t>BRG200RED3XL</t>
  </si>
  <si>
    <t>ULTRA COTTON TEE RED 3XL</t>
  </si>
  <si>
    <t>BRG200REDLRG</t>
  </si>
  <si>
    <t>ULTRA COTTON TEE RED LRG</t>
  </si>
  <si>
    <t>BRG200REDMED</t>
  </si>
  <si>
    <t>ULTRA COTTON TEE RED MED</t>
  </si>
  <si>
    <t>BRG200REDSML</t>
  </si>
  <si>
    <t>ULTRA COTTON TEE RED SML</t>
  </si>
  <si>
    <t>BRG200REDXLG</t>
  </si>
  <si>
    <t>ULTRA COTTON TEE RED XLG</t>
  </si>
  <si>
    <t>BRG200ROY3XL</t>
  </si>
  <si>
    <t>ULTRA COTTON TEE ROYAL 3XL</t>
  </si>
  <si>
    <t>BRG200ROY4XL</t>
  </si>
  <si>
    <t>ULTRA COTTON TEE ROYAL 4XL</t>
  </si>
  <si>
    <t>BRG200ROYLRG</t>
  </si>
  <si>
    <t>ULTRA COTTON TEE ROYAL LRG</t>
  </si>
  <si>
    <t>BRG200ROYMED</t>
  </si>
  <si>
    <t>ULTRA COTTON TEE ROYAL MED</t>
  </si>
  <si>
    <t>BRG200ROYSML</t>
  </si>
  <si>
    <t>ULTRA COTTON TEE ROYAL SML</t>
  </si>
  <si>
    <t>BRG200ROYXLG</t>
  </si>
  <si>
    <t>ULTRA COTTON TEE ROYAL XLG</t>
  </si>
  <si>
    <t>BRG200ROYXXL</t>
  </si>
  <si>
    <t>ULTRA COTTON TEE ROYAL XXL</t>
  </si>
  <si>
    <t>BRG240LPK3XL</t>
  </si>
  <si>
    <t>COTTON LONG SLV T LT PINK 3XL</t>
  </si>
  <si>
    <t>BRG240LPKLRG</t>
  </si>
  <si>
    <t>COTTON LONG SLV T LT PINK LRG</t>
  </si>
  <si>
    <t>BRG240LPKMED</t>
  </si>
  <si>
    <t>COTTON LONG SLV T LT PINK MED</t>
  </si>
  <si>
    <t>BRG240LPKSML</t>
  </si>
  <si>
    <t>COTTON LONG SLV T LT PINK SML</t>
  </si>
  <si>
    <t>BRG240LPKXLG</t>
  </si>
  <si>
    <t>COTTON LONG SLV T LT PINK XLG</t>
  </si>
  <si>
    <t>BRG240LPKXXL</t>
  </si>
  <si>
    <t>COTTON LONG SLV T LT PINK XXL</t>
  </si>
  <si>
    <t>RW9715NVY3XL</t>
  </si>
  <si>
    <t>QUARTER-ZIP PULLOVER NAVY 3XL</t>
  </si>
  <si>
    <t>RW9715NVYLRG</t>
  </si>
  <si>
    <t>QUARTER-ZIP PULLOVER NAVY LRG</t>
  </si>
  <si>
    <t>RW9715NVYMED</t>
  </si>
  <si>
    <t>QUARTER-ZIP PULLOVER NAVY MED</t>
  </si>
  <si>
    <t>RW9715NVYSML</t>
  </si>
  <si>
    <t>QUARTER-ZIP PULLOVER NAVY SML</t>
  </si>
  <si>
    <t>RW9715NVYXLG</t>
  </si>
  <si>
    <t>QUARTER-ZIP PULLOVER NAVY XLG</t>
  </si>
  <si>
    <t>RW9715NVYXXL</t>
  </si>
  <si>
    <t>QUARTER-ZIP PULLOVER NAVY XXL</t>
  </si>
  <si>
    <t>SMDT264WHN3XL</t>
  </si>
  <si>
    <t>JUNIORS V-NECK TEE WH/H NCK 3XL</t>
  </si>
  <si>
    <t>SMDT264WHNLRG</t>
  </si>
  <si>
    <t>JUNIORS V-NECK TEE WH/H NCK LRG</t>
  </si>
  <si>
    <t>SMDT264WHNMED</t>
  </si>
  <si>
    <t>JUNIORS V-NECK TEE WH/H NCK MED</t>
  </si>
  <si>
    <t>SMDT264WHNSML</t>
  </si>
  <si>
    <t>JUNIORS V-NECK TEE WH/H NCK SML</t>
  </si>
  <si>
    <t>SMDT264WHNXLG</t>
  </si>
  <si>
    <t>JUNIORS V-NECK TEE WH/H NCK XLG</t>
  </si>
  <si>
    <t>SMDT264WHNXXL</t>
  </si>
  <si>
    <t>JUNIORS V-NECK TEE WH/H NCK XXL</t>
  </si>
  <si>
    <t>SMDT264WPU3XL</t>
  </si>
  <si>
    <t>JUNIORS V-NECK TEE WHT/PURP 3XL</t>
  </si>
  <si>
    <t>SMDT264WPULRG</t>
  </si>
  <si>
    <t>JUNIORS V-NECK TEE WHT/PURP LRG</t>
  </si>
  <si>
    <t>SMDT264WPUMED</t>
  </si>
  <si>
    <t>JUNIORS V-NECK TEE WHT/PURP MED</t>
  </si>
  <si>
    <t>SMDT264WPUSML</t>
  </si>
  <si>
    <t>JUNIORS V-NECK TEE WHT/PURP SML</t>
  </si>
  <si>
    <t>SMDT264WPUXLG</t>
  </si>
  <si>
    <t>JUNIORS V-NECK TEE WHT/PURP XLG</t>
  </si>
  <si>
    <t>SMDT264WPUXXL</t>
  </si>
  <si>
    <t>JUNIORS V-NECK TEE WHT/PURP XXL</t>
  </si>
  <si>
    <t>SMDT264WRO3XL</t>
  </si>
  <si>
    <t>JUNIORS V-NECK TEE WHT/ROY 3XL</t>
  </si>
  <si>
    <t>SMDT264WROLRG</t>
  </si>
  <si>
    <t>JUNIORS V-NECK TEE WHT/ROY LRG</t>
  </si>
  <si>
    <t>SMDT264WROMED</t>
  </si>
  <si>
    <t>JUNIORS V-NECK TEE WHT/ROY MED</t>
  </si>
  <si>
    <t>SMDT264WROSML</t>
  </si>
  <si>
    <t>JUNIORS V-NECK TEE WHT/ROY SML</t>
  </si>
  <si>
    <t>SMDT264WROXLG</t>
  </si>
  <si>
    <t>JUNIORS V-NECK TEE WHT/ROY XLG</t>
  </si>
  <si>
    <t>SMDT264WROXXL</t>
  </si>
  <si>
    <t>JUNIORS V-NECK TEE WHT/ROY XXL</t>
  </si>
  <si>
    <t>SS200CYGLD3XL</t>
  </si>
  <si>
    <t>TIE-DYE PINWHEEL SS TEE GOLD 3XL</t>
  </si>
  <si>
    <t>SS200CYGLDLRG</t>
  </si>
  <si>
    <t>TIE-DYE PINWHEEL SS TEE GOLD LRG</t>
  </si>
  <si>
    <t>SS200CYGLDMED</t>
  </si>
  <si>
    <t>TIE-DYE PINWHEEL SS TEE GOLD MED</t>
  </si>
  <si>
    <t>SS200CYGLDSML</t>
  </si>
  <si>
    <t>TIE-DYE PINWHEEL SS TEE GOLD SML</t>
  </si>
  <si>
    <t>SS200CYGLDXLG</t>
  </si>
  <si>
    <t>TIE-DYE PINWHEEL SS TEE GOLD XLG</t>
  </si>
  <si>
    <t>SS200CYGLDXXL</t>
  </si>
  <si>
    <t>TIE-DYE PINWHEEL SS TEE GOLD XXL</t>
  </si>
  <si>
    <t>Overstock Qty</t>
  </si>
  <si>
    <t>Overstock $</t>
  </si>
  <si>
    <t>Quantity</t>
  </si>
  <si>
    <t>cost value</t>
  </si>
  <si>
    <t>picture #</t>
  </si>
  <si>
    <t>1</t>
  </si>
  <si>
    <t>2</t>
  </si>
  <si>
    <t>5</t>
  </si>
  <si>
    <t>7</t>
  </si>
  <si>
    <t>8</t>
  </si>
  <si>
    <t>comments</t>
  </si>
  <si>
    <t>fan cloth</t>
  </si>
  <si>
    <t>North&amp;Acrux-50%polyester,30%cotton,12%luocell-made in china</t>
  </si>
  <si>
    <t>North&amp;Acrux-100%organic cotton-made in china</t>
  </si>
  <si>
    <t>fan cloth-60%cotton,40%ployester-made in pakistan</t>
  </si>
  <si>
    <t>Acrux-100% polyester made in china</t>
  </si>
  <si>
    <t>North &amp; Acrux-60%cotton,40% polyester  made in china</t>
  </si>
  <si>
    <t>North &amp; Acrue-100% olyester-made I china</t>
  </si>
  <si>
    <t>The Acrux,com-55% cotton,45% polyester made in pakistan</t>
  </si>
  <si>
    <t>Acrux, 100% polyester-made in china</t>
  </si>
  <si>
    <t>Acrux, 100% polyester-made in china*</t>
  </si>
  <si>
    <t>% spandex- made in china</t>
  </si>
  <si>
    <t>Acrux-94% polyester,4% spandex made in china</t>
  </si>
  <si>
    <t>A-70% cotton,30% polyester-made in pakistan</t>
  </si>
  <si>
    <t>A-90% polyester,10% spandex-made in bangledash</t>
  </si>
  <si>
    <t>North &amp; Acrux-54% polyester,27% ctton,19% rayon-made in china</t>
  </si>
  <si>
    <t>North &amp;Acrux, 100% polyester-made in china</t>
  </si>
  <si>
    <t>North &amp; Acrux-52%cotton,48% polyester  made in china</t>
  </si>
  <si>
    <t>North &amp; Acrux-100% cotton- made in china</t>
  </si>
  <si>
    <t>no tags on sample</t>
  </si>
  <si>
    <t>na</t>
  </si>
  <si>
    <t>comfort colors-100% cotton-made in honduras</t>
  </si>
  <si>
    <t>Gildan-ultra cotton-100% cotton-made in haiti/honduras</t>
  </si>
  <si>
    <t>Gildan-ultra cotton-100% cotton-made in nicaragua</t>
  </si>
  <si>
    <t>Rawlings-100% polyester made in china</t>
  </si>
  <si>
    <t>Gildan- 100% cotton- made in nicaragua</t>
  </si>
  <si>
    <t>LE Qty</t>
  </si>
  <si>
    <t>Cases</t>
  </si>
  <si>
    <t>Cases/PLT</t>
  </si>
  <si>
    <t>Pallets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</si>
</sst>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_);[Red]\(&quot;$&quot;#,##0\)"/>
    <numFmt numFmtId="165" formatCode="_(* #,##0.00_);_(* \(#,##0.00\);_(* &quot;-&quot;??_);_(@_)"/>
    <numFmt numFmtId="166" formatCode="_(* #,##0_);_(* \(#,##0\);_(* &quot;-&quot;??_);_(@_)"/>
    <numFmt numFmtId="167" formatCode="&quot;$&quot;#,##0.00"/>
  </numFmts>
  <fonts count="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 applyNumberFormat="0" applyFont="0" applyBorder="0" applyAlignment="0" applyProtection="0"/>
    <xf numFmtId="0" fontId="1" fillId="2" borderId="0" applyNumberFormat="0" applyFont="0" applyBorder="0" applyAlignment="0" applyProtection="0"/>
    <xf numFmtId="165" fontId="1" fillId="0" borderId="0" applyFont="0" applyFill="0" applyBorder="0" applyAlignment="0" applyProtection="0"/>
  </cellStyleXfs>
  <cellXfs count="36">
    <xf numFmtId="0" fontId="0" fillId="0" borderId="0" xfId="0"/>
    <xf numFmtId="166" fontId="0" fillId="0" borderId="0" xfId="3" applyNumberFormat="1" applyFont="1"/>
    <xf numFmtId="165" fontId="0" fillId="0" borderId="0" xfId="3" applyFont="1"/>
    <xf numFmtId="0" fontId="2" fillId="0" borderId="1" xfId="0" applyFont="1" applyBorder="1"/>
    <xf numFmtId="0" fontId="2" fillId="0" borderId="1" xfId="1" applyFont="1" applyBorder="1" applyAlignment="1">
      <alignment horizontal="left"/>
    </xf>
    <xf numFmtId="0" fontId="2" fillId="0" borderId="1" xfId="0" applyFont="1" applyBorder="1" applyAlignment="1">
      <alignment horizontal="left"/>
    </xf>
    <xf numFmtId="166" fontId="2" fillId="0" borderId="1" xfId="3" applyNumberFormat="1" applyFont="1" applyBorder="1"/>
    <xf numFmtId="165" fontId="2" fillId="0" borderId="1" xfId="3" applyFont="1" applyBorder="1"/>
    <xf numFmtId="0" fontId="2" fillId="0" borderId="0" xfId="0" applyFont="1"/>
    <xf numFmtId="0" fontId="0" fillId="0" borderId="1" xfId="0" applyBorder="1"/>
    <xf numFmtId="49" fontId="0" fillId="0" borderId="1" xfId="0" applyNumberFormat="1" applyBorder="1" applyAlignment="1">
      <alignment horizontal="left"/>
    </xf>
    <xf numFmtId="0" fontId="0" fillId="0" borderId="1" xfId="2" applyFont="1" applyFill="1" applyBorder="1"/>
    <xf numFmtId="166" fontId="0" fillId="0" borderId="1" xfId="3" applyNumberFormat="1" applyFont="1" applyFill="1" applyBorder="1"/>
    <xf numFmtId="166" fontId="0" fillId="0" borderId="1" xfId="3" applyNumberFormat="1" applyFont="1" applyBorder="1"/>
    <xf numFmtId="165" fontId="0" fillId="0" borderId="1" xfId="3" applyFont="1" applyBorder="1"/>
    <xf numFmtId="165" fontId="0" fillId="0" borderId="1" xfId="0" applyNumberFormat="1" applyBorder="1"/>
    <xf numFmtId="0" fontId="0" fillId="0" borderId="1" xfId="0" applyBorder="1" applyAlignment="1">
      <alignment horizontal="left" vertical="top"/>
    </xf>
    <xf numFmtId="0" fontId="0" fillId="0" borderId="1" xfId="2" applyFont="1" applyFill="1" applyBorder="1" applyAlignment="1">
      <alignment horizontal="left" vertical="top"/>
    </xf>
    <xf numFmtId="0" fontId="0" fillId="0" borderId="1" xfId="1" applyNumberFormat="1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2" applyNumberFormat="1" applyFont="1" applyFill="1" applyBorder="1" applyAlignment="1">
      <alignment horizontal="left"/>
    </xf>
    <xf numFmtId="0" fontId="0" fillId="0" borderId="1" xfId="0" applyBorder="1" applyAlignment="1">
      <alignment vertical="top"/>
    </xf>
    <xf numFmtId="166" fontId="0" fillId="0" borderId="0" xfId="0" applyNumberFormat="1"/>
    <xf numFmtId="165" fontId="0" fillId="0" borderId="0" xfId="0" applyNumberFormat="1"/>
    <xf numFmtId="167" fontId="0" fillId="0" borderId="0" xfId="0" applyNumberFormat="1"/>
    <xf numFmtId="167" fontId="2" fillId="0" borderId="0" xfId="0" applyNumberFormat="1" applyFont="1"/>
    <xf numFmtId="9" fontId="2" fillId="0" borderId="0" xfId="0" applyNumberFormat="1" applyFont="1"/>
    <xf numFmtId="164" fontId="0" fillId="0" borderId="0" xfId="0" applyNumberFormat="1"/>
    <xf numFmtId="49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2" fillId="0" borderId="1" xfId="1" applyFont="1" applyBorder="1" applyAlignment="1">
      <alignment horizontal="center"/>
    </xf>
    <xf numFmtId="0" fontId="0" fillId="0" borderId="1" xfId="0" applyBorder="1" applyAlignment="1">
      <alignment horizontal="center" vertical="top"/>
    </xf>
    <xf numFmtId="0" fontId="0" fillId="0" borderId="1" xfId="2" applyFont="1" applyFill="1" applyBorder="1" applyAlignment="1">
      <alignment horizontal="center" vertical="top"/>
    </xf>
    <xf numFmtId="0" fontId="0" fillId="0" borderId="1" xfId="1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2" applyNumberFormat="1" applyFont="1" applyFill="1" applyBorder="1" applyAlignment="1">
      <alignment horizontal="center"/>
    </xf>
  </cellXfs>
  <cellStyles count="4">
    <cellStyle name="10-NO FILL" xfId="1"/>
    <cellStyle name="4-END" xfId="2"/>
    <cellStyle name="Comma" xfId="3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3"/>
  <sheetViews>
    <sheetView tabSelected="1" workbookViewId="0">
      <pane ySplit="5" topLeftCell="A208" activePane="bottomLeft" state="frozen"/>
      <selection pane="bottomLeft" activeCell="K221" sqref="K221"/>
    </sheetView>
  </sheetViews>
  <sheetFormatPr defaultRowHeight="15" x14ac:dyDescent="0.25"/>
  <cols>
    <col min="1" max="1" width="17.85546875" bestFit="1" customWidth="1"/>
    <col min="2" max="2" width="12.5703125" style="29" customWidth="1"/>
    <col min="3" max="3" width="37.5703125" customWidth="1"/>
    <col min="4" max="4" width="8.7109375" hidden="1" customWidth="1"/>
    <col min="5" max="5" width="12.42578125" hidden="1" customWidth="1"/>
    <col min="6" max="6" width="11.28515625" hidden="1" customWidth="1"/>
    <col min="7" max="8" width="10.5703125" customWidth="1"/>
    <col min="9" max="9" width="12.85546875" customWidth="1"/>
    <col min="10" max="10" width="10.85546875" customWidth="1"/>
    <col min="11" max="11" width="13.28515625" customWidth="1"/>
    <col min="12" max="12" width="9.140625" style="24" hidden="1" customWidth="1"/>
    <col min="14" max="14" width="12.42578125" customWidth="1"/>
    <col min="15" max="15" width="59.28515625" customWidth="1"/>
  </cols>
  <sheetData>
    <row r="1" spans="1:20" x14ac:dyDescent="0.25">
      <c r="D1" s="1">
        <f>SUM(D6:D228)</f>
        <v>49</v>
      </c>
      <c r="E1" s="1">
        <f>SUM(E6:E228)</f>
        <v>278</v>
      </c>
      <c r="F1" s="1">
        <f>SUM(F6:F228)</f>
        <v>475</v>
      </c>
      <c r="H1" s="1"/>
      <c r="J1" s="1">
        <f>SUM(J6:J228)</f>
        <v>313627</v>
      </c>
      <c r="K1" s="2">
        <f>SUM(K6:K228)</f>
        <v>1595366.7854307252</v>
      </c>
    </row>
    <row r="2" spans="1:20" x14ac:dyDescent="0.25">
      <c r="D2" s="1">
        <f>SUBTOTAL(9,D6:D228)</f>
        <v>49</v>
      </c>
      <c r="E2" s="1">
        <f>SUBTOTAL(9,E6:E228)</f>
        <v>278</v>
      </c>
      <c r="F2" s="1">
        <f>SUBTOTAL(9,F6:F228)</f>
        <v>475</v>
      </c>
      <c r="H2" s="1"/>
      <c r="J2" s="1">
        <f>SUBTOTAL(9,J6:J228)</f>
        <v>313627</v>
      </c>
      <c r="K2" s="2">
        <f>SUBTOTAL(9,K6:K228)</f>
        <v>1595366.7854307252</v>
      </c>
    </row>
    <row r="5" spans="1:20" s="8" customFormat="1" x14ac:dyDescent="0.25">
      <c r="A5" s="4" t="s">
        <v>0</v>
      </c>
      <c r="B5" s="30" t="s">
        <v>457</v>
      </c>
      <c r="C5" s="5" t="s">
        <v>1</v>
      </c>
      <c r="D5" s="6" t="s">
        <v>2</v>
      </c>
      <c r="E5" s="6" t="s">
        <v>3</v>
      </c>
      <c r="F5" s="6" t="s">
        <v>4</v>
      </c>
      <c r="G5" s="6" t="s">
        <v>5</v>
      </c>
      <c r="H5" s="6" t="s">
        <v>6</v>
      </c>
      <c r="I5" s="7" t="s">
        <v>7</v>
      </c>
      <c r="J5" s="6" t="s">
        <v>453</v>
      </c>
      <c r="K5" s="3" t="s">
        <v>454</v>
      </c>
      <c r="L5" s="25"/>
      <c r="M5" s="8" t="s">
        <v>455</v>
      </c>
      <c r="N5" s="26" t="s">
        <v>456</v>
      </c>
      <c r="O5" s="26" t="s">
        <v>463</v>
      </c>
      <c r="P5" t="s">
        <v>5</v>
      </c>
      <c r="Q5" t="s">
        <v>489</v>
      </c>
      <c r="R5" t="s">
        <v>490</v>
      </c>
      <c r="S5" t="s">
        <v>491</v>
      </c>
      <c r="T5" t="s">
        <v>492</v>
      </c>
    </row>
    <row r="6" spans="1:20" x14ac:dyDescent="0.25">
      <c r="A6" s="10" t="s">
        <v>8</v>
      </c>
      <c r="B6" s="28" t="s">
        <v>458</v>
      </c>
      <c r="C6" s="11" t="s">
        <v>9</v>
      </c>
      <c r="D6" s="12">
        <v>0</v>
      </c>
      <c r="E6" s="13">
        <v>1</v>
      </c>
      <c r="F6" s="13">
        <v>0</v>
      </c>
      <c r="G6" s="13">
        <v>100</v>
      </c>
      <c r="H6" s="13">
        <v>10000</v>
      </c>
      <c r="I6" s="14">
        <v>4.5999999999999996</v>
      </c>
      <c r="J6" s="13">
        <v>25000</v>
      </c>
      <c r="K6" s="15">
        <v>114999.99999999999</v>
      </c>
      <c r="L6" s="24">
        <f>K6/J6</f>
        <v>4.5999999999999996</v>
      </c>
      <c r="M6">
        <v>25000</v>
      </c>
      <c r="N6" s="27">
        <v>115000</v>
      </c>
      <c r="O6" t="s">
        <v>464</v>
      </c>
      <c r="P6" s="1">
        <v>100</v>
      </c>
      <c r="Q6" s="1">
        <v>10000</v>
      </c>
      <c r="R6">
        <v>250</v>
      </c>
      <c r="S6" s="22">
        <v>100</v>
      </c>
      <c r="T6" s="23">
        <v>2.5</v>
      </c>
    </row>
    <row r="7" spans="1:20" x14ac:dyDescent="0.25">
      <c r="A7" s="10" t="s">
        <v>10</v>
      </c>
      <c r="B7" s="28" t="s">
        <v>459</v>
      </c>
      <c r="C7" s="11" t="s">
        <v>11</v>
      </c>
      <c r="D7" s="12">
        <v>0</v>
      </c>
      <c r="E7" s="13">
        <v>1</v>
      </c>
      <c r="F7" s="13">
        <v>3</v>
      </c>
      <c r="G7" s="13">
        <v>72</v>
      </c>
      <c r="H7" s="13">
        <v>1800</v>
      </c>
      <c r="I7" s="14">
        <v>2.6249989161066551</v>
      </c>
      <c r="J7" s="13">
        <v>1800</v>
      </c>
      <c r="K7" s="15">
        <v>4724.998048991979</v>
      </c>
      <c r="L7" s="24">
        <f t="shared" ref="L7:L70" si="0">K7/J7</f>
        <v>2.6249989161066551</v>
      </c>
      <c r="O7" t="s">
        <v>467</v>
      </c>
      <c r="P7" s="1">
        <v>72</v>
      </c>
      <c r="Q7" s="1">
        <v>1800</v>
      </c>
      <c r="R7">
        <v>25</v>
      </c>
      <c r="S7" s="22">
        <v>25</v>
      </c>
      <c r="T7" s="23">
        <v>1</v>
      </c>
    </row>
    <row r="8" spans="1:20" x14ac:dyDescent="0.25">
      <c r="A8" s="10" t="s">
        <v>12</v>
      </c>
      <c r="B8" s="28" t="s">
        <v>459</v>
      </c>
      <c r="C8" s="11" t="s">
        <v>13</v>
      </c>
      <c r="D8" s="12">
        <v>0</v>
      </c>
      <c r="E8" s="13">
        <v>2</v>
      </c>
      <c r="F8" s="13">
        <v>2</v>
      </c>
      <c r="G8" s="13">
        <v>72</v>
      </c>
      <c r="H8" s="13">
        <v>1800</v>
      </c>
      <c r="I8" s="14">
        <v>2.6861695336052489</v>
      </c>
      <c r="J8" s="13">
        <v>1800</v>
      </c>
      <c r="K8" s="15">
        <v>4835.1051604894483</v>
      </c>
      <c r="L8" s="24">
        <f t="shared" si="0"/>
        <v>2.6861695336052489</v>
      </c>
      <c r="O8" t="s">
        <v>467</v>
      </c>
      <c r="P8" s="1">
        <v>72</v>
      </c>
      <c r="Q8" s="1">
        <v>1800</v>
      </c>
      <c r="R8">
        <v>25</v>
      </c>
      <c r="S8" s="22">
        <v>25</v>
      </c>
      <c r="T8" s="23">
        <v>1</v>
      </c>
    </row>
    <row r="9" spans="1:20" x14ac:dyDescent="0.25">
      <c r="A9" s="10" t="s">
        <v>14</v>
      </c>
      <c r="B9" s="28" t="s">
        <v>459</v>
      </c>
      <c r="C9" s="11" t="s">
        <v>15</v>
      </c>
      <c r="D9" s="12">
        <v>0</v>
      </c>
      <c r="E9" s="13">
        <v>1</v>
      </c>
      <c r="F9" s="13">
        <v>2</v>
      </c>
      <c r="G9" s="13">
        <v>72</v>
      </c>
      <c r="H9" s="13">
        <v>1800</v>
      </c>
      <c r="I9" s="14">
        <v>2.6765121317157714</v>
      </c>
      <c r="J9" s="13">
        <v>1080</v>
      </c>
      <c r="K9" s="15">
        <v>2890.633102253033</v>
      </c>
      <c r="L9" s="24">
        <f t="shared" si="0"/>
        <v>2.6765121317157714</v>
      </c>
      <c r="O9" t="s">
        <v>467</v>
      </c>
      <c r="P9" s="1">
        <v>72</v>
      </c>
      <c r="Q9" s="1">
        <v>1800</v>
      </c>
      <c r="R9">
        <v>15</v>
      </c>
      <c r="S9" s="22">
        <v>25</v>
      </c>
      <c r="T9" s="23">
        <v>0.6</v>
      </c>
    </row>
    <row r="10" spans="1:20" x14ac:dyDescent="0.25">
      <c r="A10" s="10" t="s">
        <v>16</v>
      </c>
      <c r="B10" s="28" t="s">
        <v>459</v>
      </c>
      <c r="C10" s="11" t="s">
        <v>17</v>
      </c>
      <c r="D10" s="12">
        <v>0</v>
      </c>
      <c r="E10" s="13">
        <v>2</v>
      </c>
      <c r="F10" s="13">
        <v>2</v>
      </c>
      <c r="G10" s="13">
        <v>72</v>
      </c>
      <c r="H10" s="13">
        <v>1800</v>
      </c>
      <c r="I10" s="14">
        <v>2.7078494623655915</v>
      </c>
      <c r="J10" s="13">
        <v>720</v>
      </c>
      <c r="K10" s="15">
        <v>1949.6516129032259</v>
      </c>
      <c r="L10" s="24">
        <f t="shared" si="0"/>
        <v>2.7078494623655915</v>
      </c>
      <c r="O10" t="s">
        <v>467</v>
      </c>
      <c r="P10" s="1">
        <v>72</v>
      </c>
      <c r="Q10" s="1">
        <v>1800</v>
      </c>
      <c r="R10">
        <v>10</v>
      </c>
      <c r="S10" s="22">
        <v>25</v>
      </c>
      <c r="T10" s="23">
        <v>0.4</v>
      </c>
    </row>
    <row r="11" spans="1:20" x14ac:dyDescent="0.25">
      <c r="A11" s="10" t="s">
        <v>18</v>
      </c>
      <c r="B11" s="28" t="s">
        <v>459</v>
      </c>
      <c r="C11" s="11" t="s">
        <v>19</v>
      </c>
      <c r="D11" s="12">
        <v>0</v>
      </c>
      <c r="E11" s="13">
        <v>2</v>
      </c>
      <c r="F11" s="13">
        <v>2</v>
      </c>
      <c r="G11" s="13">
        <v>72</v>
      </c>
      <c r="H11" s="13">
        <v>1800</v>
      </c>
      <c r="I11" s="14">
        <v>2.7550000000000003</v>
      </c>
      <c r="J11" s="13">
        <v>1800</v>
      </c>
      <c r="K11" s="15">
        <v>4959.0000000000009</v>
      </c>
      <c r="L11" s="24">
        <f t="shared" si="0"/>
        <v>2.7550000000000003</v>
      </c>
      <c r="O11" t="s">
        <v>467</v>
      </c>
      <c r="P11" s="1">
        <v>72</v>
      </c>
      <c r="Q11" s="1">
        <v>1800</v>
      </c>
      <c r="R11">
        <v>25</v>
      </c>
      <c r="S11" s="22">
        <v>25</v>
      </c>
      <c r="T11" s="23">
        <v>1</v>
      </c>
    </row>
    <row r="12" spans="1:20" x14ac:dyDescent="0.25">
      <c r="A12" s="16" t="s">
        <v>20</v>
      </c>
      <c r="B12" s="28" t="s">
        <v>459</v>
      </c>
      <c r="C12" s="11" t="s">
        <v>21</v>
      </c>
      <c r="D12" s="12">
        <v>0</v>
      </c>
      <c r="E12" s="13">
        <v>1</v>
      </c>
      <c r="F12" s="13">
        <v>2</v>
      </c>
      <c r="G12" s="13">
        <v>72</v>
      </c>
      <c r="H12" s="13">
        <v>1800</v>
      </c>
      <c r="I12" s="14">
        <v>2.7616771691711102</v>
      </c>
      <c r="J12" s="13">
        <v>1080</v>
      </c>
      <c r="K12" s="15">
        <v>2982.611342704799</v>
      </c>
      <c r="L12" s="24">
        <f t="shared" si="0"/>
        <v>2.7616771691711102</v>
      </c>
      <c r="O12" t="s">
        <v>467</v>
      </c>
      <c r="P12" s="1">
        <v>72</v>
      </c>
      <c r="Q12" s="1">
        <v>1800</v>
      </c>
      <c r="R12">
        <v>15</v>
      </c>
      <c r="S12" s="22">
        <v>25</v>
      </c>
      <c r="T12" s="23">
        <v>0.6</v>
      </c>
    </row>
    <row r="13" spans="1:20" x14ac:dyDescent="0.25">
      <c r="A13" s="10" t="s">
        <v>22</v>
      </c>
      <c r="B13" s="28" t="s">
        <v>459</v>
      </c>
      <c r="C13" s="11" t="s">
        <v>23</v>
      </c>
      <c r="D13" s="12">
        <v>20</v>
      </c>
      <c r="E13" s="13">
        <v>1</v>
      </c>
      <c r="F13" s="13">
        <v>1</v>
      </c>
      <c r="G13" s="13">
        <v>72</v>
      </c>
      <c r="H13" s="13">
        <v>1800</v>
      </c>
      <c r="I13" s="14">
        <v>2.4500000000000002</v>
      </c>
      <c r="J13" s="13">
        <v>360</v>
      </c>
      <c r="K13" s="15">
        <v>882.00000000000011</v>
      </c>
      <c r="L13" s="24">
        <f t="shared" si="0"/>
        <v>2.4500000000000002</v>
      </c>
      <c r="O13" t="s">
        <v>467</v>
      </c>
      <c r="P13" s="1">
        <v>72</v>
      </c>
      <c r="Q13" s="1">
        <v>1800</v>
      </c>
      <c r="R13">
        <v>5</v>
      </c>
      <c r="S13" s="22">
        <v>25</v>
      </c>
      <c r="T13" s="23">
        <v>0.2</v>
      </c>
    </row>
    <row r="14" spans="1:20" x14ac:dyDescent="0.25">
      <c r="A14" s="10" t="s">
        <v>24</v>
      </c>
      <c r="B14" s="28" t="s">
        <v>459</v>
      </c>
      <c r="C14" s="11" t="s">
        <v>25</v>
      </c>
      <c r="D14" s="12">
        <v>0</v>
      </c>
      <c r="E14" s="13">
        <v>1</v>
      </c>
      <c r="F14" s="13">
        <v>2</v>
      </c>
      <c r="G14" s="13">
        <v>72</v>
      </c>
      <c r="H14" s="13">
        <v>1800</v>
      </c>
      <c r="I14" s="14">
        <v>2.4500000000000002</v>
      </c>
      <c r="J14" s="13">
        <v>1800</v>
      </c>
      <c r="K14" s="15">
        <v>4410</v>
      </c>
      <c r="L14" s="24">
        <f t="shared" si="0"/>
        <v>2.4500000000000002</v>
      </c>
      <c r="O14" t="s">
        <v>467</v>
      </c>
      <c r="P14" s="1">
        <v>72</v>
      </c>
      <c r="Q14" s="1">
        <v>1800</v>
      </c>
      <c r="R14">
        <v>25</v>
      </c>
      <c r="S14" s="22">
        <v>25</v>
      </c>
      <c r="T14" s="23">
        <v>1</v>
      </c>
    </row>
    <row r="15" spans="1:20" x14ac:dyDescent="0.25">
      <c r="A15" s="10" t="s">
        <v>26</v>
      </c>
      <c r="B15" s="28" t="s">
        <v>459</v>
      </c>
      <c r="C15" s="11" t="s">
        <v>27</v>
      </c>
      <c r="D15" s="12">
        <v>0</v>
      </c>
      <c r="E15" s="13">
        <v>1</v>
      </c>
      <c r="F15" s="13">
        <v>3</v>
      </c>
      <c r="G15" s="13">
        <v>72</v>
      </c>
      <c r="H15" s="13">
        <v>1800</v>
      </c>
      <c r="I15" s="14">
        <v>2.4500000000000002</v>
      </c>
      <c r="J15" s="13">
        <v>1800</v>
      </c>
      <c r="K15" s="15">
        <v>4410</v>
      </c>
      <c r="L15" s="24">
        <f t="shared" si="0"/>
        <v>2.4500000000000002</v>
      </c>
      <c r="O15" t="s">
        <v>467</v>
      </c>
      <c r="P15" s="1">
        <v>72</v>
      </c>
      <c r="Q15" s="1">
        <v>1800</v>
      </c>
      <c r="R15">
        <v>25</v>
      </c>
      <c r="S15" s="22">
        <v>25</v>
      </c>
      <c r="T15" s="23">
        <v>1</v>
      </c>
    </row>
    <row r="16" spans="1:20" x14ac:dyDescent="0.25">
      <c r="A16" s="10" t="s">
        <v>28</v>
      </c>
      <c r="B16" s="28" t="s">
        <v>459</v>
      </c>
      <c r="C16" s="11" t="s">
        <v>29</v>
      </c>
      <c r="D16" s="12">
        <v>0</v>
      </c>
      <c r="E16" s="13">
        <v>1</v>
      </c>
      <c r="F16" s="13">
        <v>2</v>
      </c>
      <c r="G16" s="13">
        <v>72</v>
      </c>
      <c r="H16" s="13">
        <v>1800</v>
      </c>
      <c r="I16" s="14">
        <v>2.4499999999999997</v>
      </c>
      <c r="J16" s="13">
        <v>1800</v>
      </c>
      <c r="K16" s="15">
        <v>4409.9999999999991</v>
      </c>
      <c r="L16" s="24">
        <f t="shared" si="0"/>
        <v>2.4499999999999993</v>
      </c>
      <c r="O16" t="s">
        <v>467</v>
      </c>
      <c r="P16" s="1">
        <v>72</v>
      </c>
      <c r="Q16" s="1">
        <v>1800</v>
      </c>
      <c r="R16">
        <v>25</v>
      </c>
      <c r="S16" s="22">
        <v>25</v>
      </c>
      <c r="T16" s="23">
        <v>1</v>
      </c>
    </row>
    <row r="17" spans="1:20" x14ac:dyDescent="0.25">
      <c r="A17" s="16" t="s">
        <v>30</v>
      </c>
      <c r="B17" s="28" t="s">
        <v>459</v>
      </c>
      <c r="C17" s="11" t="s">
        <v>31</v>
      </c>
      <c r="D17" s="12">
        <v>29</v>
      </c>
      <c r="E17" s="13">
        <v>0</v>
      </c>
      <c r="F17" s="13">
        <v>2</v>
      </c>
      <c r="G17" s="13">
        <v>72</v>
      </c>
      <c r="H17" s="13">
        <v>1800</v>
      </c>
      <c r="I17" s="14">
        <v>2.6216418439716311</v>
      </c>
      <c r="J17" s="13">
        <v>1800</v>
      </c>
      <c r="K17" s="15">
        <v>4718.9553191489358</v>
      </c>
      <c r="L17" s="24">
        <f t="shared" si="0"/>
        <v>2.6216418439716311</v>
      </c>
      <c r="O17" t="s">
        <v>467</v>
      </c>
      <c r="P17" s="1">
        <v>72</v>
      </c>
      <c r="Q17" s="1">
        <v>1800</v>
      </c>
      <c r="R17">
        <v>25</v>
      </c>
      <c r="S17" s="22">
        <v>25</v>
      </c>
      <c r="T17" s="23">
        <v>1</v>
      </c>
    </row>
    <row r="18" spans="1:20" x14ac:dyDescent="0.25">
      <c r="A18" s="10" t="s">
        <v>32</v>
      </c>
      <c r="B18" s="28" t="s">
        <v>459</v>
      </c>
      <c r="C18" s="11" t="s">
        <v>33</v>
      </c>
      <c r="D18" s="12">
        <v>0</v>
      </c>
      <c r="E18" s="13">
        <v>1</v>
      </c>
      <c r="F18" s="13">
        <v>1</v>
      </c>
      <c r="G18" s="13">
        <v>72</v>
      </c>
      <c r="H18" s="13">
        <v>1800</v>
      </c>
      <c r="I18" s="14">
        <v>2.6083068783068786</v>
      </c>
      <c r="J18" s="13">
        <v>360</v>
      </c>
      <c r="K18" s="15">
        <v>938.99047619047633</v>
      </c>
      <c r="L18" s="24">
        <f t="shared" si="0"/>
        <v>2.6083068783068786</v>
      </c>
      <c r="M18">
        <v>16200</v>
      </c>
      <c r="N18" s="27">
        <v>42112</v>
      </c>
      <c r="O18" t="s">
        <v>467</v>
      </c>
      <c r="P18" s="1">
        <v>72</v>
      </c>
      <c r="Q18" s="1">
        <v>1800</v>
      </c>
      <c r="R18">
        <v>5</v>
      </c>
      <c r="S18" s="22">
        <v>25</v>
      </c>
      <c r="T18" s="23">
        <v>0.2</v>
      </c>
    </row>
    <row r="19" spans="1:20" x14ac:dyDescent="0.25">
      <c r="A19" s="17" t="s">
        <v>34</v>
      </c>
      <c r="B19" s="32">
        <v>3</v>
      </c>
      <c r="C19" s="11" t="s">
        <v>35</v>
      </c>
      <c r="D19" s="12">
        <v>0</v>
      </c>
      <c r="E19" s="13">
        <v>1</v>
      </c>
      <c r="F19" s="13">
        <v>1</v>
      </c>
      <c r="G19" s="13">
        <v>72</v>
      </c>
      <c r="H19" s="13">
        <v>1440</v>
      </c>
      <c r="I19" s="14">
        <v>6.05</v>
      </c>
      <c r="J19" s="13">
        <v>629</v>
      </c>
      <c r="K19" s="15">
        <v>3805.45</v>
      </c>
      <c r="L19" s="24">
        <f t="shared" si="0"/>
        <v>6.05</v>
      </c>
      <c r="O19" t="s">
        <v>465</v>
      </c>
      <c r="P19" s="1">
        <v>72</v>
      </c>
      <c r="Q19" s="1">
        <v>1440</v>
      </c>
      <c r="R19">
        <v>9</v>
      </c>
      <c r="S19" s="22">
        <v>20</v>
      </c>
      <c r="T19" s="23">
        <v>0.45</v>
      </c>
    </row>
    <row r="20" spans="1:20" x14ac:dyDescent="0.25">
      <c r="A20" s="17" t="s">
        <v>36</v>
      </c>
      <c r="B20" s="32">
        <v>3</v>
      </c>
      <c r="C20" s="11" t="s">
        <v>37</v>
      </c>
      <c r="D20" s="12">
        <v>0</v>
      </c>
      <c r="E20" s="13">
        <v>1</v>
      </c>
      <c r="F20" s="13">
        <v>1</v>
      </c>
      <c r="G20" s="13">
        <v>72</v>
      </c>
      <c r="H20" s="13">
        <v>1440</v>
      </c>
      <c r="I20" s="14">
        <v>6.05</v>
      </c>
      <c r="J20" s="13">
        <v>367</v>
      </c>
      <c r="K20" s="15">
        <v>2220.35</v>
      </c>
      <c r="L20" s="24">
        <f t="shared" si="0"/>
        <v>6.05</v>
      </c>
      <c r="O20" t="s">
        <v>465</v>
      </c>
      <c r="P20" s="1">
        <v>72</v>
      </c>
      <c r="Q20" s="1">
        <v>1440</v>
      </c>
      <c r="R20">
        <v>6</v>
      </c>
      <c r="S20" s="22">
        <v>20</v>
      </c>
      <c r="T20" s="23">
        <v>0.3</v>
      </c>
    </row>
    <row r="21" spans="1:20" x14ac:dyDescent="0.25">
      <c r="A21" s="17" t="s">
        <v>38</v>
      </c>
      <c r="B21" s="32">
        <v>3</v>
      </c>
      <c r="C21" s="11" t="s">
        <v>39</v>
      </c>
      <c r="D21" s="12">
        <v>0</v>
      </c>
      <c r="E21" s="13">
        <v>1</v>
      </c>
      <c r="F21" s="13">
        <v>0</v>
      </c>
      <c r="G21" s="13">
        <v>72</v>
      </c>
      <c r="H21" s="13">
        <v>1440</v>
      </c>
      <c r="I21" s="14">
        <v>6.05</v>
      </c>
      <c r="J21" s="13">
        <v>97</v>
      </c>
      <c r="K21" s="15">
        <v>586.85</v>
      </c>
      <c r="L21" s="24">
        <f t="shared" si="0"/>
        <v>6.05</v>
      </c>
      <c r="O21" t="s">
        <v>465</v>
      </c>
      <c r="P21" s="1">
        <v>72</v>
      </c>
      <c r="Q21" s="1">
        <v>1440</v>
      </c>
      <c r="R21">
        <v>2</v>
      </c>
      <c r="S21" s="22">
        <v>20</v>
      </c>
      <c r="T21" s="23">
        <v>0.1</v>
      </c>
    </row>
    <row r="22" spans="1:20" x14ac:dyDescent="0.25">
      <c r="A22" s="17" t="s">
        <v>40</v>
      </c>
      <c r="B22" s="32">
        <v>3</v>
      </c>
      <c r="C22" s="11" t="s">
        <v>41</v>
      </c>
      <c r="D22" s="12">
        <v>0</v>
      </c>
      <c r="E22" s="13">
        <v>1</v>
      </c>
      <c r="F22" s="13">
        <v>1</v>
      </c>
      <c r="G22" s="13">
        <v>72</v>
      </c>
      <c r="H22" s="13">
        <v>1440</v>
      </c>
      <c r="I22" s="14">
        <v>6.05</v>
      </c>
      <c r="J22" s="13">
        <v>468</v>
      </c>
      <c r="K22" s="15">
        <v>2831.4</v>
      </c>
      <c r="L22" s="24">
        <f t="shared" si="0"/>
        <v>6.05</v>
      </c>
      <c r="O22" t="s">
        <v>465</v>
      </c>
      <c r="P22" s="1">
        <v>72</v>
      </c>
      <c r="Q22" s="1">
        <v>1440</v>
      </c>
      <c r="R22">
        <v>7</v>
      </c>
      <c r="S22" s="22">
        <v>20</v>
      </c>
      <c r="T22" s="23">
        <v>0.35</v>
      </c>
    </row>
    <row r="23" spans="1:20" x14ac:dyDescent="0.25">
      <c r="A23" s="17" t="s">
        <v>42</v>
      </c>
      <c r="B23" s="32">
        <v>3</v>
      </c>
      <c r="C23" s="11" t="s">
        <v>43</v>
      </c>
      <c r="D23" s="12">
        <v>0</v>
      </c>
      <c r="E23" s="13">
        <v>2</v>
      </c>
      <c r="F23" s="13">
        <v>0</v>
      </c>
      <c r="G23" s="13">
        <v>72</v>
      </c>
      <c r="H23" s="13">
        <v>1440</v>
      </c>
      <c r="I23" s="14">
        <v>6.8999999999999995</v>
      </c>
      <c r="J23" s="13">
        <v>252</v>
      </c>
      <c r="K23" s="15">
        <v>1738.8</v>
      </c>
      <c r="L23" s="24">
        <f t="shared" si="0"/>
        <v>6.8999999999999995</v>
      </c>
      <c r="O23" t="s">
        <v>465</v>
      </c>
      <c r="P23" s="1">
        <v>72</v>
      </c>
      <c r="Q23" s="1">
        <v>1440</v>
      </c>
      <c r="R23">
        <v>4</v>
      </c>
      <c r="S23" s="22">
        <v>20</v>
      </c>
      <c r="T23" s="23">
        <v>0.2</v>
      </c>
    </row>
    <row r="24" spans="1:20" x14ac:dyDescent="0.25">
      <c r="A24" s="17" t="s">
        <v>44</v>
      </c>
      <c r="B24" s="32">
        <v>3</v>
      </c>
      <c r="C24" s="11" t="s">
        <v>45</v>
      </c>
      <c r="D24" s="12">
        <v>0</v>
      </c>
      <c r="E24" s="13">
        <v>1</v>
      </c>
      <c r="F24" s="13">
        <v>1</v>
      </c>
      <c r="G24" s="13">
        <v>72</v>
      </c>
      <c r="H24" s="13">
        <v>1440</v>
      </c>
      <c r="I24" s="14">
        <v>6.05</v>
      </c>
      <c r="J24" s="13">
        <v>739</v>
      </c>
      <c r="K24" s="15">
        <v>4470.95</v>
      </c>
      <c r="L24" s="24">
        <f t="shared" si="0"/>
        <v>6.05</v>
      </c>
      <c r="O24" t="s">
        <v>465</v>
      </c>
      <c r="P24" s="1">
        <v>72</v>
      </c>
      <c r="Q24" s="1">
        <v>1440</v>
      </c>
      <c r="R24">
        <v>11</v>
      </c>
      <c r="S24" s="22">
        <v>20</v>
      </c>
      <c r="T24" s="23">
        <v>0.55000000000000004</v>
      </c>
    </row>
    <row r="25" spans="1:20" x14ac:dyDescent="0.25">
      <c r="A25" s="17" t="s">
        <v>46</v>
      </c>
      <c r="B25" s="32">
        <v>3</v>
      </c>
      <c r="C25" s="11" t="s">
        <v>47</v>
      </c>
      <c r="D25" s="12">
        <v>0</v>
      </c>
      <c r="E25" s="13">
        <v>2</v>
      </c>
      <c r="F25" s="13">
        <v>0</v>
      </c>
      <c r="G25" s="13">
        <v>72</v>
      </c>
      <c r="H25" s="13">
        <v>1440</v>
      </c>
      <c r="I25" s="14">
        <v>6.05</v>
      </c>
      <c r="J25" s="13">
        <v>362</v>
      </c>
      <c r="K25" s="15">
        <v>2190.1</v>
      </c>
      <c r="L25" s="24">
        <f t="shared" si="0"/>
        <v>6.05</v>
      </c>
      <c r="O25" t="s">
        <v>465</v>
      </c>
      <c r="P25" s="1">
        <v>72</v>
      </c>
      <c r="Q25" s="1">
        <v>1440</v>
      </c>
      <c r="R25">
        <v>6</v>
      </c>
      <c r="S25" s="22">
        <v>20</v>
      </c>
      <c r="T25" s="23">
        <v>0.3</v>
      </c>
    </row>
    <row r="26" spans="1:20" x14ac:dyDescent="0.25">
      <c r="A26" s="17" t="s">
        <v>48</v>
      </c>
      <c r="B26" s="32">
        <v>3</v>
      </c>
      <c r="C26" s="11" t="s">
        <v>49</v>
      </c>
      <c r="D26" s="12">
        <v>0</v>
      </c>
      <c r="E26" s="13">
        <v>1</v>
      </c>
      <c r="F26" s="13">
        <v>0</v>
      </c>
      <c r="G26" s="13">
        <v>72</v>
      </c>
      <c r="H26" s="13">
        <v>1440</v>
      </c>
      <c r="I26" s="14">
        <v>6.05</v>
      </c>
      <c r="J26" s="13">
        <v>110</v>
      </c>
      <c r="K26" s="15">
        <v>665.5</v>
      </c>
      <c r="L26" s="24">
        <f t="shared" si="0"/>
        <v>6.05</v>
      </c>
      <c r="O26" t="s">
        <v>465</v>
      </c>
      <c r="P26" s="1">
        <v>72</v>
      </c>
      <c r="Q26" s="1">
        <v>1440</v>
      </c>
      <c r="R26">
        <v>2</v>
      </c>
      <c r="S26" s="22">
        <v>20</v>
      </c>
      <c r="T26" s="23">
        <v>0.1</v>
      </c>
    </row>
    <row r="27" spans="1:20" x14ac:dyDescent="0.25">
      <c r="A27" s="17" t="s">
        <v>50</v>
      </c>
      <c r="B27" s="32">
        <v>3</v>
      </c>
      <c r="C27" s="11" t="s">
        <v>51</v>
      </c>
      <c r="D27" s="12">
        <v>0</v>
      </c>
      <c r="E27" s="13">
        <v>1</v>
      </c>
      <c r="F27" s="13">
        <v>1</v>
      </c>
      <c r="G27" s="13">
        <v>72</v>
      </c>
      <c r="H27" s="13">
        <v>1440</v>
      </c>
      <c r="I27" s="14">
        <v>6.05</v>
      </c>
      <c r="J27" s="13">
        <v>413</v>
      </c>
      <c r="K27" s="15">
        <v>2498.65</v>
      </c>
      <c r="L27" s="24">
        <f t="shared" si="0"/>
        <v>6.05</v>
      </c>
      <c r="O27" t="s">
        <v>465</v>
      </c>
      <c r="P27" s="1">
        <v>72</v>
      </c>
      <c r="Q27" s="1">
        <v>1440</v>
      </c>
      <c r="R27">
        <v>6</v>
      </c>
      <c r="S27" s="22">
        <v>20</v>
      </c>
      <c r="T27" s="23">
        <v>0.3</v>
      </c>
    </row>
    <row r="28" spans="1:20" x14ac:dyDescent="0.25">
      <c r="A28" s="17" t="s">
        <v>52</v>
      </c>
      <c r="B28" s="32">
        <v>3</v>
      </c>
      <c r="C28" s="11" t="s">
        <v>53</v>
      </c>
      <c r="D28" s="12">
        <v>0</v>
      </c>
      <c r="E28" s="13">
        <v>1</v>
      </c>
      <c r="F28" s="13">
        <v>0</v>
      </c>
      <c r="G28" s="13">
        <v>72</v>
      </c>
      <c r="H28" s="13">
        <v>1440</v>
      </c>
      <c r="I28" s="14">
        <v>6.9</v>
      </c>
      <c r="J28" s="13">
        <v>145</v>
      </c>
      <c r="K28" s="15">
        <v>1000.5</v>
      </c>
      <c r="L28" s="24">
        <f t="shared" si="0"/>
        <v>6.9</v>
      </c>
      <c r="O28" t="s">
        <v>465</v>
      </c>
      <c r="P28" s="1">
        <v>72</v>
      </c>
      <c r="Q28" s="1">
        <v>1440</v>
      </c>
      <c r="R28">
        <v>3</v>
      </c>
      <c r="S28" s="22">
        <v>20</v>
      </c>
      <c r="T28" s="23">
        <v>0.15</v>
      </c>
    </row>
    <row r="29" spans="1:20" x14ac:dyDescent="0.25">
      <c r="A29" s="17" t="s">
        <v>54</v>
      </c>
      <c r="B29" s="32">
        <v>3</v>
      </c>
      <c r="C29" s="11" t="s">
        <v>55</v>
      </c>
      <c r="D29" s="12">
        <v>0</v>
      </c>
      <c r="E29" s="13">
        <v>1</v>
      </c>
      <c r="F29" s="13">
        <v>1</v>
      </c>
      <c r="G29" s="13">
        <v>72</v>
      </c>
      <c r="H29" s="13">
        <v>1440</v>
      </c>
      <c r="I29" s="14">
        <v>6.0500000000000007</v>
      </c>
      <c r="J29" s="13">
        <v>446</v>
      </c>
      <c r="K29" s="15">
        <v>2698.3</v>
      </c>
      <c r="L29" s="24">
        <f t="shared" si="0"/>
        <v>6.0500000000000007</v>
      </c>
      <c r="O29" t="s">
        <v>465</v>
      </c>
      <c r="P29" s="1">
        <v>72</v>
      </c>
      <c r="Q29" s="1">
        <v>1440</v>
      </c>
      <c r="R29">
        <v>7</v>
      </c>
      <c r="S29" s="22">
        <v>20</v>
      </c>
      <c r="T29" s="23">
        <v>0.35</v>
      </c>
    </row>
    <row r="30" spans="1:20" x14ac:dyDescent="0.25">
      <c r="A30" s="17" t="s">
        <v>56</v>
      </c>
      <c r="B30" s="32">
        <v>3</v>
      </c>
      <c r="C30" s="11" t="s">
        <v>57</v>
      </c>
      <c r="D30" s="12">
        <v>0</v>
      </c>
      <c r="E30" s="13">
        <v>2</v>
      </c>
      <c r="F30" s="13">
        <v>0</v>
      </c>
      <c r="G30" s="13">
        <v>72</v>
      </c>
      <c r="H30" s="13">
        <v>1440</v>
      </c>
      <c r="I30" s="14">
        <v>6.05</v>
      </c>
      <c r="J30" s="13">
        <v>269</v>
      </c>
      <c r="K30" s="15">
        <v>1627.45</v>
      </c>
      <c r="L30" s="24">
        <f t="shared" si="0"/>
        <v>6.05</v>
      </c>
      <c r="O30" t="s">
        <v>465</v>
      </c>
      <c r="P30" s="1">
        <v>72</v>
      </c>
      <c r="Q30" s="1">
        <v>1440</v>
      </c>
      <c r="R30">
        <v>4</v>
      </c>
      <c r="S30" s="22">
        <v>20</v>
      </c>
      <c r="T30" s="23">
        <v>0.2</v>
      </c>
    </row>
    <row r="31" spans="1:20" x14ac:dyDescent="0.25">
      <c r="A31" s="17" t="s">
        <v>58</v>
      </c>
      <c r="B31" s="32">
        <v>3</v>
      </c>
      <c r="C31" s="11" t="s">
        <v>59</v>
      </c>
      <c r="D31" s="12">
        <v>0</v>
      </c>
      <c r="E31" s="13">
        <v>1</v>
      </c>
      <c r="F31" s="13">
        <v>0</v>
      </c>
      <c r="G31" s="13">
        <v>72</v>
      </c>
      <c r="H31" s="13">
        <v>1440</v>
      </c>
      <c r="I31" s="14">
        <v>6.05</v>
      </c>
      <c r="J31" s="13">
        <v>126</v>
      </c>
      <c r="K31" s="15">
        <v>762.3</v>
      </c>
      <c r="L31" s="24">
        <f t="shared" si="0"/>
        <v>6.05</v>
      </c>
      <c r="O31" t="s">
        <v>465</v>
      </c>
      <c r="P31" s="1">
        <v>72</v>
      </c>
      <c r="Q31" s="1">
        <v>1440</v>
      </c>
      <c r="R31">
        <v>2</v>
      </c>
      <c r="S31" s="22">
        <v>20</v>
      </c>
      <c r="T31" s="23">
        <v>0.1</v>
      </c>
    </row>
    <row r="32" spans="1:20" x14ac:dyDescent="0.25">
      <c r="A32" s="17" t="s">
        <v>60</v>
      </c>
      <c r="B32" s="32">
        <v>3</v>
      </c>
      <c r="C32" s="11" t="s">
        <v>61</v>
      </c>
      <c r="D32" s="12">
        <v>0</v>
      </c>
      <c r="E32" s="13">
        <v>1</v>
      </c>
      <c r="F32" s="13">
        <v>1</v>
      </c>
      <c r="G32" s="13">
        <v>72</v>
      </c>
      <c r="H32" s="13">
        <v>1440</v>
      </c>
      <c r="I32" s="14">
        <v>6.05</v>
      </c>
      <c r="J32" s="13">
        <v>450</v>
      </c>
      <c r="K32" s="15">
        <v>2722.5</v>
      </c>
      <c r="L32" s="24">
        <f t="shared" si="0"/>
        <v>6.05</v>
      </c>
      <c r="O32" t="s">
        <v>465</v>
      </c>
      <c r="P32" s="1">
        <v>72</v>
      </c>
      <c r="Q32" s="1">
        <v>1440</v>
      </c>
      <c r="R32">
        <v>7</v>
      </c>
      <c r="S32" s="22">
        <v>20</v>
      </c>
      <c r="T32" s="23">
        <v>0.35</v>
      </c>
    </row>
    <row r="33" spans="1:20" x14ac:dyDescent="0.25">
      <c r="A33" s="17" t="s">
        <v>62</v>
      </c>
      <c r="B33" s="32">
        <v>3</v>
      </c>
      <c r="C33" s="11" t="s">
        <v>63</v>
      </c>
      <c r="D33" s="12">
        <v>0</v>
      </c>
      <c r="E33" s="13">
        <v>1</v>
      </c>
      <c r="F33" s="13">
        <v>0</v>
      </c>
      <c r="G33" s="13">
        <v>72</v>
      </c>
      <c r="H33" s="13">
        <v>1440</v>
      </c>
      <c r="I33" s="14">
        <v>6.9</v>
      </c>
      <c r="J33" s="13">
        <v>54</v>
      </c>
      <c r="K33" s="15">
        <v>372.6</v>
      </c>
      <c r="L33" s="24">
        <f t="shared" si="0"/>
        <v>6.9</v>
      </c>
      <c r="M33">
        <v>4927</v>
      </c>
      <c r="N33" s="27">
        <v>30192</v>
      </c>
      <c r="O33" t="s">
        <v>465</v>
      </c>
      <c r="P33" s="1">
        <v>72</v>
      </c>
      <c r="Q33" s="1">
        <v>1440</v>
      </c>
      <c r="R33">
        <v>1</v>
      </c>
      <c r="S33" s="22">
        <v>20</v>
      </c>
      <c r="T33" s="23">
        <v>0.05</v>
      </c>
    </row>
    <row r="34" spans="1:20" x14ac:dyDescent="0.25">
      <c r="A34" s="17" t="s">
        <v>64</v>
      </c>
      <c r="B34" s="32">
        <v>4</v>
      </c>
      <c r="C34" s="11" t="s">
        <v>65</v>
      </c>
      <c r="D34" s="12">
        <v>0</v>
      </c>
      <c r="E34" s="13">
        <v>1</v>
      </c>
      <c r="F34" s="13">
        <v>1</v>
      </c>
      <c r="G34" s="13">
        <v>72</v>
      </c>
      <c r="H34" s="13">
        <v>1800</v>
      </c>
      <c r="I34" s="14">
        <v>7.8</v>
      </c>
      <c r="J34" s="13">
        <v>294</v>
      </c>
      <c r="K34" s="15">
        <v>2293.1999999999998</v>
      </c>
      <c r="L34" s="24">
        <f t="shared" si="0"/>
        <v>7.8</v>
      </c>
      <c r="O34" t="s">
        <v>466</v>
      </c>
      <c r="P34" s="1">
        <v>72</v>
      </c>
      <c r="Q34" s="1">
        <v>1800</v>
      </c>
      <c r="R34">
        <v>5</v>
      </c>
      <c r="S34" s="22">
        <v>25</v>
      </c>
      <c r="T34" s="23">
        <v>0.2</v>
      </c>
    </row>
    <row r="35" spans="1:20" x14ac:dyDescent="0.25">
      <c r="A35" s="17" t="s">
        <v>66</v>
      </c>
      <c r="B35" s="32">
        <v>4</v>
      </c>
      <c r="C35" s="11" t="s">
        <v>67</v>
      </c>
      <c r="D35" s="12">
        <v>0</v>
      </c>
      <c r="E35" s="13">
        <v>2</v>
      </c>
      <c r="F35" s="13">
        <v>0</v>
      </c>
      <c r="G35" s="13">
        <v>72</v>
      </c>
      <c r="H35" s="13">
        <v>1800</v>
      </c>
      <c r="I35" s="14">
        <v>7.8</v>
      </c>
      <c r="J35" s="13">
        <v>348</v>
      </c>
      <c r="K35" s="15">
        <v>2714.4</v>
      </c>
      <c r="L35" s="24">
        <f t="shared" si="0"/>
        <v>7.8</v>
      </c>
      <c r="O35" t="s">
        <v>466</v>
      </c>
      <c r="P35" s="1">
        <v>72</v>
      </c>
      <c r="Q35" s="1">
        <v>1800</v>
      </c>
      <c r="R35">
        <v>5</v>
      </c>
      <c r="S35" s="22">
        <v>25</v>
      </c>
      <c r="T35" s="23">
        <v>0.2</v>
      </c>
    </row>
    <row r="36" spans="1:20" x14ac:dyDescent="0.25">
      <c r="A36" s="17" t="s">
        <v>68</v>
      </c>
      <c r="B36" s="32">
        <v>4</v>
      </c>
      <c r="C36" s="11" t="s">
        <v>69</v>
      </c>
      <c r="D36" s="12">
        <v>0</v>
      </c>
      <c r="E36" s="13">
        <v>1</v>
      </c>
      <c r="F36" s="13">
        <v>0</v>
      </c>
      <c r="G36" s="13">
        <v>72</v>
      </c>
      <c r="H36" s="13">
        <v>1800</v>
      </c>
      <c r="I36" s="14">
        <v>7.8</v>
      </c>
      <c r="J36" s="13">
        <v>122</v>
      </c>
      <c r="K36" s="15">
        <v>951.6</v>
      </c>
      <c r="L36" s="24">
        <f t="shared" si="0"/>
        <v>7.8</v>
      </c>
      <c r="O36" t="s">
        <v>466</v>
      </c>
      <c r="P36" s="1">
        <v>72</v>
      </c>
      <c r="Q36" s="1">
        <v>1800</v>
      </c>
      <c r="R36">
        <v>2</v>
      </c>
      <c r="S36" s="22">
        <v>25</v>
      </c>
      <c r="T36" s="23">
        <v>0.08</v>
      </c>
    </row>
    <row r="37" spans="1:20" x14ac:dyDescent="0.25">
      <c r="A37" s="17" t="s">
        <v>70</v>
      </c>
      <c r="B37" s="32">
        <v>4</v>
      </c>
      <c r="C37" s="11" t="s">
        <v>71</v>
      </c>
      <c r="D37" s="12">
        <v>0</v>
      </c>
      <c r="E37" s="13">
        <v>1</v>
      </c>
      <c r="F37" s="13">
        <v>1</v>
      </c>
      <c r="G37" s="13">
        <v>72</v>
      </c>
      <c r="H37" s="13">
        <v>1800</v>
      </c>
      <c r="I37" s="14">
        <v>7.8</v>
      </c>
      <c r="J37" s="13">
        <v>623</v>
      </c>
      <c r="K37" s="15">
        <v>4859.3999999999996</v>
      </c>
      <c r="L37" s="24">
        <f t="shared" si="0"/>
        <v>7.8</v>
      </c>
      <c r="O37" t="s">
        <v>466</v>
      </c>
      <c r="P37" s="1">
        <v>72</v>
      </c>
      <c r="Q37" s="1">
        <v>1800</v>
      </c>
      <c r="R37">
        <v>9</v>
      </c>
      <c r="S37" s="22">
        <v>25</v>
      </c>
      <c r="T37" s="23">
        <v>0.36</v>
      </c>
    </row>
    <row r="38" spans="1:20" x14ac:dyDescent="0.25">
      <c r="A38" s="17" t="s">
        <v>72</v>
      </c>
      <c r="B38" s="32">
        <v>4</v>
      </c>
      <c r="C38" s="11" t="s">
        <v>73</v>
      </c>
      <c r="D38" s="12">
        <v>0</v>
      </c>
      <c r="E38" s="13">
        <v>1</v>
      </c>
      <c r="F38" s="13">
        <v>0</v>
      </c>
      <c r="G38" s="13">
        <v>72</v>
      </c>
      <c r="H38" s="13">
        <v>1800</v>
      </c>
      <c r="I38" s="14">
        <v>7.8</v>
      </c>
      <c r="J38" s="13">
        <v>174</v>
      </c>
      <c r="K38" s="15">
        <v>1357.2</v>
      </c>
      <c r="L38" s="24">
        <f t="shared" si="0"/>
        <v>7.8</v>
      </c>
      <c r="O38" t="s">
        <v>466</v>
      </c>
      <c r="P38" s="1">
        <v>72</v>
      </c>
      <c r="Q38" s="1">
        <v>1800</v>
      </c>
      <c r="R38">
        <v>3</v>
      </c>
      <c r="S38" s="22">
        <v>25</v>
      </c>
      <c r="T38" s="23">
        <v>0.12</v>
      </c>
    </row>
    <row r="39" spans="1:20" x14ac:dyDescent="0.25">
      <c r="A39" s="17" t="s">
        <v>74</v>
      </c>
      <c r="B39" s="32">
        <v>4</v>
      </c>
      <c r="C39" s="11" t="s">
        <v>75</v>
      </c>
      <c r="D39" s="12">
        <v>0</v>
      </c>
      <c r="E39" s="13">
        <v>1</v>
      </c>
      <c r="F39" s="13">
        <v>1</v>
      </c>
      <c r="G39" s="13">
        <v>72</v>
      </c>
      <c r="H39" s="13">
        <v>1800</v>
      </c>
      <c r="I39" s="14">
        <v>7.7999999999999989</v>
      </c>
      <c r="J39" s="13">
        <v>558</v>
      </c>
      <c r="K39" s="15">
        <v>4352.3999999999996</v>
      </c>
      <c r="L39" s="24">
        <f t="shared" si="0"/>
        <v>7.7999999999999989</v>
      </c>
      <c r="O39" t="s">
        <v>466</v>
      </c>
      <c r="P39" s="1">
        <v>72</v>
      </c>
      <c r="Q39" s="1">
        <v>1800</v>
      </c>
      <c r="R39">
        <v>8</v>
      </c>
      <c r="S39" s="22">
        <v>25</v>
      </c>
      <c r="T39" s="23">
        <v>0.32</v>
      </c>
    </row>
    <row r="40" spans="1:20" x14ac:dyDescent="0.25">
      <c r="A40" s="17" t="s">
        <v>76</v>
      </c>
      <c r="B40" s="32">
        <v>4</v>
      </c>
      <c r="C40" s="11" t="s">
        <v>77</v>
      </c>
      <c r="D40" s="12">
        <v>0</v>
      </c>
      <c r="E40" s="13">
        <v>2</v>
      </c>
      <c r="F40" s="13">
        <v>0</v>
      </c>
      <c r="G40" s="13">
        <v>72</v>
      </c>
      <c r="H40" s="13">
        <v>1800</v>
      </c>
      <c r="I40" s="14">
        <v>7.8</v>
      </c>
      <c r="J40" s="13">
        <v>365</v>
      </c>
      <c r="K40" s="15">
        <v>2847</v>
      </c>
      <c r="L40" s="24">
        <f t="shared" si="0"/>
        <v>7.8</v>
      </c>
      <c r="O40" t="s">
        <v>466</v>
      </c>
      <c r="P40" s="1">
        <v>72</v>
      </c>
      <c r="Q40" s="1">
        <v>1800</v>
      </c>
      <c r="R40">
        <v>6</v>
      </c>
      <c r="S40" s="22">
        <v>25</v>
      </c>
      <c r="T40" s="23">
        <v>0.24</v>
      </c>
    </row>
    <row r="41" spans="1:20" x14ac:dyDescent="0.25">
      <c r="A41" s="17" t="s">
        <v>78</v>
      </c>
      <c r="B41" s="32">
        <v>4</v>
      </c>
      <c r="C41" s="11" t="s">
        <v>79</v>
      </c>
      <c r="D41" s="12">
        <v>0</v>
      </c>
      <c r="E41" s="13">
        <v>1</v>
      </c>
      <c r="F41" s="13">
        <v>0</v>
      </c>
      <c r="G41" s="13">
        <v>72</v>
      </c>
      <c r="H41" s="13">
        <v>1800</v>
      </c>
      <c r="I41" s="14">
        <v>7.8</v>
      </c>
      <c r="J41" s="13">
        <v>135</v>
      </c>
      <c r="K41" s="15">
        <v>1053</v>
      </c>
      <c r="L41" s="24">
        <f t="shared" si="0"/>
        <v>7.8</v>
      </c>
      <c r="O41" t="s">
        <v>466</v>
      </c>
      <c r="P41" s="1">
        <v>72</v>
      </c>
      <c r="Q41" s="1">
        <v>1800</v>
      </c>
      <c r="R41">
        <v>2</v>
      </c>
      <c r="S41" s="22">
        <v>25</v>
      </c>
      <c r="T41" s="23">
        <v>0.08</v>
      </c>
    </row>
    <row r="42" spans="1:20" x14ac:dyDescent="0.25">
      <c r="A42" s="17" t="s">
        <v>80</v>
      </c>
      <c r="B42" s="32">
        <v>4</v>
      </c>
      <c r="C42" s="11" t="s">
        <v>81</v>
      </c>
      <c r="D42" s="12">
        <v>0</v>
      </c>
      <c r="E42" s="13">
        <v>2</v>
      </c>
      <c r="F42" s="13">
        <v>0</v>
      </c>
      <c r="G42" s="13">
        <v>72</v>
      </c>
      <c r="H42" s="13">
        <v>1800</v>
      </c>
      <c r="I42" s="14">
        <v>7.8</v>
      </c>
      <c r="J42" s="13">
        <v>373</v>
      </c>
      <c r="K42" s="15">
        <v>2909.4</v>
      </c>
      <c r="L42" s="24">
        <f t="shared" si="0"/>
        <v>7.8</v>
      </c>
      <c r="O42" t="s">
        <v>466</v>
      </c>
      <c r="P42" s="1">
        <v>72</v>
      </c>
      <c r="Q42" s="1">
        <v>1800</v>
      </c>
      <c r="R42">
        <v>6</v>
      </c>
      <c r="S42" s="22">
        <v>25</v>
      </c>
      <c r="T42" s="23">
        <v>0.24</v>
      </c>
    </row>
    <row r="43" spans="1:20" x14ac:dyDescent="0.25">
      <c r="A43" s="17" t="s">
        <v>82</v>
      </c>
      <c r="B43" s="32">
        <v>4</v>
      </c>
      <c r="C43" s="11" t="s">
        <v>83</v>
      </c>
      <c r="D43" s="12">
        <v>0</v>
      </c>
      <c r="E43" s="13">
        <v>1</v>
      </c>
      <c r="F43" s="13">
        <v>0</v>
      </c>
      <c r="G43" s="13">
        <v>72</v>
      </c>
      <c r="H43" s="13">
        <v>1800</v>
      </c>
      <c r="I43" s="14">
        <v>7.8</v>
      </c>
      <c r="J43" s="13">
        <v>117</v>
      </c>
      <c r="K43" s="15">
        <v>912.6</v>
      </c>
      <c r="L43" s="24">
        <f t="shared" si="0"/>
        <v>7.8</v>
      </c>
      <c r="O43" t="s">
        <v>466</v>
      </c>
      <c r="P43" s="1">
        <v>72</v>
      </c>
      <c r="Q43" s="1">
        <v>1800</v>
      </c>
      <c r="R43">
        <v>2</v>
      </c>
      <c r="S43" s="22">
        <v>25</v>
      </c>
      <c r="T43" s="23">
        <v>0.08</v>
      </c>
    </row>
    <row r="44" spans="1:20" x14ac:dyDescent="0.25">
      <c r="A44" s="17" t="s">
        <v>84</v>
      </c>
      <c r="B44" s="32">
        <v>4</v>
      </c>
      <c r="C44" s="11" t="s">
        <v>85</v>
      </c>
      <c r="D44" s="12">
        <v>0</v>
      </c>
      <c r="E44" s="13">
        <v>2</v>
      </c>
      <c r="F44" s="13">
        <v>1</v>
      </c>
      <c r="G44" s="13">
        <v>72</v>
      </c>
      <c r="H44" s="13">
        <v>1800</v>
      </c>
      <c r="I44" s="14">
        <v>7.8000000000000007</v>
      </c>
      <c r="J44" s="13">
        <v>651</v>
      </c>
      <c r="K44" s="15">
        <v>5077.8</v>
      </c>
      <c r="L44" s="24">
        <f t="shared" si="0"/>
        <v>7.8000000000000007</v>
      </c>
      <c r="O44" t="s">
        <v>466</v>
      </c>
      <c r="P44" s="1">
        <v>72</v>
      </c>
      <c r="Q44" s="1">
        <v>1800</v>
      </c>
      <c r="R44">
        <v>10</v>
      </c>
      <c r="S44" s="22">
        <v>25</v>
      </c>
      <c r="T44" s="23">
        <v>0.4</v>
      </c>
    </row>
    <row r="45" spans="1:20" x14ac:dyDescent="0.25">
      <c r="A45" s="17" t="s">
        <v>86</v>
      </c>
      <c r="B45" s="32">
        <v>4</v>
      </c>
      <c r="C45" s="11" t="s">
        <v>87</v>
      </c>
      <c r="D45" s="12">
        <v>0</v>
      </c>
      <c r="E45" s="13">
        <v>2</v>
      </c>
      <c r="F45" s="13">
        <v>0</v>
      </c>
      <c r="G45" s="13">
        <v>72</v>
      </c>
      <c r="H45" s="13">
        <v>1800</v>
      </c>
      <c r="I45" s="14">
        <v>7.8</v>
      </c>
      <c r="J45" s="13">
        <v>376</v>
      </c>
      <c r="K45" s="15">
        <v>2932.7999999999997</v>
      </c>
      <c r="L45" s="24">
        <f t="shared" si="0"/>
        <v>7.7999999999999989</v>
      </c>
      <c r="O45" t="s">
        <v>466</v>
      </c>
      <c r="P45" s="1">
        <v>72</v>
      </c>
      <c r="Q45" s="1">
        <v>1800</v>
      </c>
      <c r="R45">
        <v>6</v>
      </c>
      <c r="S45" s="22">
        <v>25</v>
      </c>
      <c r="T45" s="23">
        <v>0.24</v>
      </c>
    </row>
    <row r="46" spans="1:20" x14ac:dyDescent="0.25">
      <c r="A46" s="17" t="s">
        <v>88</v>
      </c>
      <c r="B46" s="32">
        <v>4</v>
      </c>
      <c r="C46" s="11" t="s">
        <v>89</v>
      </c>
      <c r="D46" s="12">
        <v>0</v>
      </c>
      <c r="E46" s="13">
        <v>1</v>
      </c>
      <c r="F46" s="13">
        <v>0</v>
      </c>
      <c r="G46" s="13">
        <v>72</v>
      </c>
      <c r="H46" s="13">
        <v>1800</v>
      </c>
      <c r="I46" s="14">
        <v>7.8</v>
      </c>
      <c r="J46" s="13">
        <v>128</v>
      </c>
      <c r="K46" s="15">
        <v>998.4</v>
      </c>
      <c r="L46" s="24">
        <f t="shared" si="0"/>
        <v>7.8</v>
      </c>
      <c r="O46" t="s">
        <v>466</v>
      </c>
      <c r="P46" s="1">
        <v>72</v>
      </c>
      <c r="Q46" s="1">
        <v>1800</v>
      </c>
      <c r="R46">
        <v>2</v>
      </c>
      <c r="S46" s="22">
        <v>25</v>
      </c>
      <c r="T46" s="23">
        <v>0.08</v>
      </c>
    </row>
    <row r="47" spans="1:20" x14ac:dyDescent="0.25">
      <c r="A47" s="17" t="s">
        <v>90</v>
      </c>
      <c r="B47" s="32">
        <v>4</v>
      </c>
      <c r="C47" s="11" t="s">
        <v>91</v>
      </c>
      <c r="D47" s="12">
        <v>0</v>
      </c>
      <c r="E47" s="13">
        <v>1</v>
      </c>
      <c r="F47" s="13">
        <v>1</v>
      </c>
      <c r="G47" s="13">
        <v>72</v>
      </c>
      <c r="H47" s="13">
        <v>1800</v>
      </c>
      <c r="I47" s="14">
        <v>7.8000000000000007</v>
      </c>
      <c r="J47" s="13">
        <v>541</v>
      </c>
      <c r="K47" s="15">
        <v>4219.8</v>
      </c>
      <c r="L47" s="24">
        <f t="shared" si="0"/>
        <v>7.8000000000000007</v>
      </c>
      <c r="O47" t="s">
        <v>466</v>
      </c>
      <c r="P47" s="1">
        <v>72</v>
      </c>
      <c r="Q47" s="1">
        <v>1800</v>
      </c>
      <c r="R47">
        <v>8</v>
      </c>
      <c r="S47" s="22">
        <v>25</v>
      </c>
      <c r="T47" s="23">
        <v>0.32</v>
      </c>
    </row>
    <row r="48" spans="1:20" x14ac:dyDescent="0.25">
      <c r="A48" s="17" t="s">
        <v>92</v>
      </c>
      <c r="B48" s="32">
        <v>4</v>
      </c>
      <c r="C48" s="11" t="s">
        <v>93</v>
      </c>
      <c r="D48" s="12">
        <v>0</v>
      </c>
      <c r="E48" s="13">
        <v>2</v>
      </c>
      <c r="F48" s="13">
        <v>0</v>
      </c>
      <c r="G48" s="13">
        <v>72</v>
      </c>
      <c r="H48" s="13">
        <v>1800</v>
      </c>
      <c r="I48" s="14">
        <v>7.8000000000000007</v>
      </c>
      <c r="J48" s="13">
        <v>178</v>
      </c>
      <c r="K48" s="15">
        <v>1388.4</v>
      </c>
      <c r="L48" s="24">
        <f t="shared" si="0"/>
        <v>7.8000000000000007</v>
      </c>
      <c r="M48">
        <v>4983</v>
      </c>
      <c r="N48" s="27">
        <v>38867</v>
      </c>
      <c r="O48" t="s">
        <v>466</v>
      </c>
      <c r="P48" s="1">
        <v>72</v>
      </c>
      <c r="Q48" s="1">
        <v>1800</v>
      </c>
      <c r="R48">
        <v>3</v>
      </c>
      <c r="S48" s="22">
        <v>25</v>
      </c>
      <c r="T48" s="23">
        <v>0.12</v>
      </c>
    </row>
    <row r="49" spans="1:20" x14ac:dyDescent="0.25">
      <c r="A49" s="10" t="s">
        <v>94</v>
      </c>
      <c r="B49" s="28" t="s">
        <v>460</v>
      </c>
      <c r="C49" s="11" t="s">
        <v>95</v>
      </c>
      <c r="D49" s="12">
        <v>0</v>
      </c>
      <c r="E49" s="13">
        <v>1</v>
      </c>
      <c r="F49" s="13">
        <v>2</v>
      </c>
      <c r="G49" s="13">
        <v>72</v>
      </c>
      <c r="H49" s="13">
        <v>2016</v>
      </c>
      <c r="I49" s="14">
        <v>5.9000578034682087</v>
      </c>
      <c r="J49" s="13">
        <v>1080</v>
      </c>
      <c r="K49" s="15">
        <v>6372.0624277456654</v>
      </c>
      <c r="L49" s="24">
        <f t="shared" si="0"/>
        <v>5.9000578034682087</v>
      </c>
      <c r="O49" t="s">
        <v>468</v>
      </c>
      <c r="P49" s="1">
        <v>72</v>
      </c>
      <c r="Q49" s="1">
        <v>2016</v>
      </c>
      <c r="R49">
        <v>15</v>
      </c>
      <c r="S49" s="22">
        <v>28</v>
      </c>
      <c r="T49" s="23">
        <v>0.5357142857142857</v>
      </c>
    </row>
    <row r="50" spans="1:20" x14ac:dyDescent="0.25">
      <c r="A50" s="10" t="s">
        <v>96</v>
      </c>
      <c r="B50" s="28" t="s">
        <v>460</v>
      </c>
      <c r="C50" s="11" t="s">
        <v>97</v>
      </c>
      <c r="D50" s="12">
        <v>0</v>
      </c>
      <c r="E50" s="13">
        <v>1</v>
      </c>
      <c r="F50" s="13">
        <v>3</v>
      </c>
      <c r="G50" s="13">
        <v>72</v>
      </c>
      <c r="H50" s="13">
        <v>2016</v>
      </c>
      <c r="I50" s="14">
        <v>5.8981875563570787</v>
      </c>
      <c r="J50" s="13">
        <v>2376</v>
      </c>
      <c r="K50" s="15">
        <v>14014.093633904418</v>
      </c>
      <c r="L50" s="24">
        <f t="shared" si="0"/>
        <v>5.8981875563570787</v>
      </c>
      <c r="O50" t="s">
        <v>468</v>
      </c>
      <c r="P50" s="1">
        <v>72</v>
      </c>
      <c r="Q50" s="1">
        <v>2016</v>
      </c>
      <c r="R50">
        <v>33</v>
      </c>
      <c r="S50" s="22">
        <v>28</v>
      </c>
      <c r="T50" s="23">
        <v>1.1785714285714286</v>
      </c>
    </row>
    <row r="51" spans="1:20" x14ac:dyDescent="0.25">
      <c r="A51" s="10" t="s">
        <v>98</v>
      </c>
      <c r="B51" s="28" t="s">
        <v>460</v>
      </c>
      <c r="C51" s="11" t="s">
        <v>99</v>
      </c>
      <c r="D51" s="12">
        <v>0</v>
      </c>
      <c r="E51" s="13">
        <v>1</v>
      </c>
      <c r="F51" s="13">
        <v>2</v>
      </c>
      <c r="G51" s="13">
        <v>72</v>
      </c>
      <c r="H51" s="13">
        <v>2016</v>
      </c>
      <c r="I51" s="14">
        <v>5.9</v>
      </c>
      <c r="J51" s="13">
        <v>2016</v>
      </c>
      <c r="K51" s="15">
        <v>11894.400000000001</v>
      </c>
      <c r="L51" s="24">
        <f t="shared" si="0"/>
        <v>5.9</v>
      </c>
      <c r="O51" t="s">
        <v>468</v>
      </c>
      <c r="P51" s="1">
        <v>72</v>
      </c>
      <c r="Q51" s="1">
        <v>2016</v>
      </c>
      <c r="R51">
        <v>28</v>
      </c>
      <c r="S51" s="22">
        <v>28</v>
      </c>
      <c r="T51" s="23">
        <v>1</v>
      </c>
    </row>
    <row r="52" spans="1:20" x14ac:dyDescent="0.25">
      <c r="A52" s="10" t="s">
        <v>100</v>
      </c>
      <c r="B52" s="28" t="s">
        <v>460</v>
      </c>
      <c r="C52" s="11" t="s">
        <v>101</v>
      </c>
      <c r="D52" s="12">
        <v>0</v>
      </c>
      <c r="E52" s="13">
        <v>1</v>
      </c>
      <c r="F52" s="13">
        <v>2</v>
      </c>
      <c r="G52" s="13">
        <v>72</v>
      </c>
      <c r="H52" s="13">
        <v>2016</v>
      </c>
      <c r="I52" s="14">
        <v>5.9</v>
      </c>
      <c r="J52" s="13">
        <v>1224</v>
      </c>
      <c r="K52" s="15">
        <v>7221.6</v>
      </c>
      <c r="L52" s="24">
        <f t="shared" si="0"/>
        <v>5.9</v>
      </c>
      <c r="O52" t="s">
        <v>468</v>
      </c>
      <c r="P52" s="1">
        <v>72</v>
      </c>
      <c r="Q52" s="1">
        <v>2016</v>
      </c>
      <c r="R52">
        <v>17</v>
      </c>
      <c r="S52" s="22">
        <v>28</v>
      </c>
      <c r="T52" s="23">
        <v>0.6071428571428571</v>
      </c>
    </row>
    <row r="53" spans="1:20" x14ac:dyDescent="0.25">
      <c r="A53" s="10" t="s">
        <v>102</v>
      </c>
      <c r="B53" s="28" t="s">
        <v>460</v>
      </c>
      <c r="C53" s="11" t="s">
        <v>103</v>
      </c>
      <c r="D53" s="12">
        <v>0</v>
      </c>
      <c r="E53" s="13">
        <v>1</v>
      </c>
      <c r="F53" s="13">
        <v>1</v>
      </c>
      <c r="G53" s="13">
        <v>72</v>
      </c>
      <c r="H53" s="13">
        <v>2016</v>
      </c>
      <c r="I53" s="14">
        <v>5.9</v>
      </c>
      <c r="J53" s="13">
        <v>216</v>
      </c>
      <c r="K53" s="15">
        <v>1274.4000000000001</v>
      </c>
      <c r="L53" s="24">
        <f t="shared" si="0"/>
        <v>5.9</v>
      </c>
      <c r="O53" t="s">
        <v>468</v>
      </c>
      <c r="P53" s="1">
        <v>72</v>
      </c>
      <c r="Q53" s="1">
        <v>2016</v>
      </c>
      <c r="R53">
        <v>3</v>
      </c>
      <c r="S53" s="22">
        <v>28</v>
      </c>
      <c r="T53" s="23">
        <v>0.10714285714285714</v>
      </c>
    </row>
    <row r="54" spans="1:20" x14ac:dyDescent="0.25">
      <c r="A54" s="10" t="s">
        <v>104</v>
      </c>
      <c r="B54" s="28" t="s">
        <v>460</v>
      </c>
      <c r="C54" s="11" t="s">
        <v>105</v>
      </c>
      <c r="D54" s="12">
        <v>0</v>
      </c>
      <c r="E54" s="13">
        <v>1</v>
      </c>
      <c r="F54" s="13">
        <v>1</v>
      </c>
      <c r="G54" s="13">
        <v>72</v>
      </c>
      <c r="H54" s="13">
        <v>2016</v>
      </c>
      <c r="I54" s="14">
        <v>5.8999999999999995</v>
      </c>
      <c r="J54" s="13">
        <v>216</v>
      </c>
      <c r="K54" s="15">
        <v>1274.3999999999999</v>
      </c>
      <c r="L54" s="24">
        <f t="shared" si="0"/>
        <v>5.8999999999999995</v>
      </c>
      <c r="O54" t="s">
        <v>468</v>
      </c>
      <c r="P54" s="1">
        <v>72</v>
      </c>
      <c r="Q54" s="1">
        <v>2016</v>
      </c>
      <c r="R54">
        <v>3</v>
      </c>
      <c r="S54" s="22">
        <v>28</v>
      </c>
      <c r="T54" s="23">
        <v>0.10714285714285714</v>
      </c>
    </row>
    <row r="55" spans="1:20" x14ac:dyDescent="0.25">
      <c r="A55" s="10" t="s">
        <v>106</v>
      </c>
      <c r="B55" s="28" t="s">
        <v>460</v>
      </c>
      <c r="C55" s="11" t="s">
        <v>107</v>
      </c>
      <c r="D55" s="12">
        <v>0</v>
      </c>
      <c r="E55" s="13">
        <v>1</v>
      </c>
      <c r="F55" s="13">
        <v>2</v>
      </c>
      <c r="G55" s="13">
        <v>72</v>
      </c>
      <c r="H55" s="13">
        <v>2016</v>
      </c>
      <c r="I55" s="14">
        <v>5.9</v>
      </c>
      <c r="J55" s="13">
        <v>1440</v>
      </c>
      <c r="K55" s="15">
        <v>8496</v>
      </c>
      <c r="L55" s="24">
        <f t="shared" si="0"/>
        <v>5.9</v>
      </c>
      <c r="O55" t="s">
        <v>468</v>
      </c>
      <c r="P55" s="1">
        <v>72</v>
      </c>
      <c r="Q55" s="1">
        <v>2016</v>
      </c>
      <c r="R55">
        <v>20</v>
      </c>
      <c r="S55" s="22">
        <v>28</v>
      </c>
      <c r="T55" s="23">
        <v>0.7142857142857143</v>
      </c>
    </row>
    <row r="56" spans="1:20" x14ac:dyDescent="0.25">
      <c r="A56" s="10" t="s">
        <v>108</v>
      </c>
      <c r="B56" s="28" t="s">
        <v>460</v>
      </c>
      <c r="C56" s="11" t="s">
        <v>109</v>
      </c>
      <c r="D56" s="12">
        <v>0</v>
      </c>
      <c r="E56" s="13">
        <v>1</v>
      </c>
      <c r="F56" s="13">
        <v>3</v>
      </c>
      <c r="G56" s="13">
        <v>72</v>
      </c>
      <c r="H56" s="13">
        <v>2016</v>
      </c>
      <c r="I56" s="14">
        <v>5.9</v>
      </c>
      <c r="J56" s="13">
        <v>2376</v>
      </c>
      <c r="K56" s="15">
        <v>14018.400000000001</v>
      </c>
      <c r="L56" s="24">
        <f t="shared" si="0"/>
        <v>5.9</v>
      </c>
      <c r="O56" t="s">
        <v>468</v>
      </c>
      <c r="P56" s="1">
        <v>72</v>
      </c>
      <c r="Q56" s="1">
        <v>2016</v>
      </c>
      <c r="R56">
        <v>33</v>
      </c>
      <c r="S56" s="22">
        <v>28</v>
      </c>
      <c r="T56" s="23">
        <v>1.1785714285714286</v>
      </c>
    </row>
    <row r="57" spans="1:20" x14ac:dyDescent="0.25">
      <c r="A57" s="10" t="s">
        <v>110</v>
      </c>
      <c r="B57" s="28" t="s">
        <v>460</v>
      </c>
      <c r="C57" s="11" t="s">
        <v>111</v>
      </c>
      <c r="D57" s="12">
        <v>0</v>
      </c>
      <c r="E57" s="13">
        <v>1</v>
      </c>
      <c r="F57" s="13">
        <v>2</v>
      </c>
      <c r="G57" s="13">
        <v>72</v>
      </c>
      <c r="H57" s="13">
        <v>2016</v>
      </c>
      <c r="I57" s="14">
        <v>5.8999999999999995</v>
      </c>
      <c r="J57" s="13">
        <v>1800</v>
      </c>
      <c r="K57" s="15">
        <v>10619.999999999998</v>
      </c>
      <c r="L57" s="24">
        <f t="shared" si="0"/>
        <v>5.8999999999999986</v>
      </c>
      <c r="O57" t="s">
        <v>468</v>
      </c>
      <c r="P57" s="1">
        <v>72</v>
      </c>
      <c r="Q57" s="1">
        <v>2016</v>
      </c>
      <c r="R57">
        <v>25</v>
      </c>
      <c r="S57" s="22">
        <v>28</v>
      </c>
      <c r="T57" s="23">
        <v>0.8928571428571429</v>
      </c>
    </row>
    <row r="58" spans="1:20" x14ac:dyDescent="0.25">
      <c r="A58" s="10" t="s">
        <v>112</v>
      </c>
      <c r="B58" s="28" t="s">
        <v>460</v>
      </c>
      <c r="C58" s="11" t="s">
        <v>113</v>
      </c>
      <c r="D58" s="12">
        <v>0</v>
      </c>
      <c r="E58" s="13">
        <v>2</v>
      </c>
      <c r="F58" s="13">
        <v>2</v>
      </c>
      <c r="G58" s="13">
        <v>72</v>
      </c>
      <c r="H58" s="13">
        <v>2016</v>
      </c>
      <c r="I58" s="14">
        <v>5.9</v>
      </c>
      <c r="J58" s="13">
        <v>1800</v>
      </c>
      <c r="K58" s="15">
        <v>10620</v>
      </c>
      <c r="L58" s="24">
        <f t="shared" si="0"/>
        <v>5.9</v>
      </c>
      <c r="O58" t="s">
        <v>468</v>
      </c>
      <c r="P58" s="1">
        <v>72</v>
      </c>
      <c r="Q58" s="1">
        <v>2016</v>
      </c>
      <c r="R58">
        <v>25</v>
      </c>
      <c r="S58" s="22">
        <v>28</v>
      </c>
      <c r="T58" s="23">
        <v>0.8928571428571429</v>
      </c>
    </row>
    <row r="59" spans="1:20" x14ac:dyDescent="0.25">
      <c r="A59" s="10" t="s">
        <v>114</v>
      </c>
      <c r="B59" s="28" t="s">
        <v>460</v>
      </c>
      <c r="C59" s="11" t="s">
        <v>115</v>
      </c>
      <c r="D59" s="12">
        <v>0</v>
      </c>
      <c r="E59" s="13">
        <v>1</v>
      </c>
      <c r="F59" s="13">
        <v>1</v>
      </c>
      <c r="G59" s="13">
        <v>72</v>
      </c>
      <c r="H59" s="13">
        <v>2016</v>
      </c>
      <c r="I59" s="14">
        <v>5.8999999999999995</v>
      </c>
      <c r="J59" s="13">
        <v>720</v>
      </c>
      <c r="K59" s="15">
        <v>4248</v>
      </c>
      <c r="L59" s="24">
        <f t="shared" si="0"/>
        <v>5.9</v>
      </c>
      <c r="O59" t="s">
        <v>468</v>
      </c>
      <c r="P59" s="1">
        <v>72</v>
      </c>
      <c r="Q59" s="1">
        <v>2016</v>
      </c>
      <c r="R59">
        <v>10</v>
      </c>
      <c r="S59" s="22">
        <v>28</v>
      </c>
      <c r="T59" s="23">
        <v>0.35714285714285715</v>
      </c>
    </row>
    <row r="60" spans="1:20" x14ac:dyDescent="0.25">
      <c r="A60" s="10" t="s">
        <v>116</v>
      </c>
      <c r="B60" s="28" t="s">
        <v>460</v>
      </c>
      <c r="C60" s="11" t="s">
        <v>117</v>
      </c>
      <c r="D60" s="12">
        <v>0</v>
      </c>
      <c r="E60" s="13">
        <v>1</v>
      </c>
      <c r="F60" s="13">
        <v>1</v>
      </c>
      <c r="G60" s="13">
        <v>72</v>
      </c>
      <c r="H60" s="13">
        <v>2016</v>
      </c>
      <c r="I60" s="14">
        <v>5.9</v>
      </c>
      <c r="J60" s="13">
        <v>432</v>
      </c>
      <c r="K60" s="15">
        <v>2548.8000000000002</v>
      </c>
      <c r="L60" s="24">
        <f t="shared" si="0"/>
        <v>5.9</v>
      </c>
      <c r="O60" t="s">
        <v>468</v>
      </c>
      <c r="P60" s="1">
        <v>72</v>
      </c>
      <c r="Q60" s="1">
        <v>2016</v>
      </c>
      <c r="R60">
        <v>6</v>
      </c>
      <c r="S60" s="22">
        <v>28</v>
      </c>
      <c r="T60" s="23">
        <v>0.21428571428571427</v>
      </c>
    </row>
    <row r="61" spans="1:20" x14ac:dyDescent="0.25">
      <c r="A61" s="10" t="s">
        <v>118</v>
      </c>
      <c r="B61" s="28" t="s">
        <v>460</v>
      </c>
      <c r="C61" s="11" t="s">
        <v>119</v>
      </c>
      <c r="D61" s="12">
        <v>0</v>
      </c>
      <c r="E61" s="13">
        <v>1</v>
      </c>
      <c r="F61" s="13">
        <v>1</v>
      </c>
      <c r="G61" s="13">
        <v>72</v>
      </c>
      <c r="H61" s="13">
        <v>2016</v>
      </c>
      <c r="I61" s="14">
        <v>5.8999999999999995</v>
      </c>
      <c r="J61" s="13">
        <v>936</v>
      </c>
      <c r="K61" s="15">
        <v>5522.4</v>
      </c>
      <c r="L61" s="24">
        <f t="shared" si="0"/>
        <v>5.8999999999999995</v>
      </c>
      <c r="O61" t="s">
        <v>468</v>
      </c>
      <c r="P61" s="1">
        <v>72</v>
      </c>
      <c r="Q61" s="1">
        <v>2016</v>
      </c>
      <c r="R61">
        <v>13</v>
      </c>
      <c r="S61" s="22">
        <v>28</v>
      </c>
      <c r="T61" s="23">
        <v>0.4642857142857143</v>
      </c>
    </row>
    <row r="62" spans="1:20" x14ac:dyDescent="0.25">
      <c r="A62" s="10" t="s">
        <v>120</v>
      </c>
      <c r="B62" s="28" t="s">
        <v>460</v>
      </c>
      <c r="C62" s="11" t="s">
        <v>121</v>
      </c>
      <c r="D62" s="12">
        <v>0</v>
      </c>
      <c r="E62" s="13">
        <v>1</v>
      </c>
      <c r="F62" s="13">
        <v>1</v>
      </c>
      <c r="G62" s="13">
        <v>72</v>
      </c>
      <c r="H62" s="13">
        <v>2016</v>
      </c>
      <c r="I62" s="14">
        <v>5.8999999999999995</v>
      </c>
      <c r="J62" s="13">
        <v>72</v>
      </c>
      <c r="K62" s="15">
        <v>424.79999999999995</v>
      </c>
      <c r="L62" s="24">
        <f t="shared" si="0"/>
        <v>5.8999999999999995</v>
      </c>
      <c r="O62" t="s">
        <v>468</v>
      </c>
      <c r="P62" s="1">
        <v>72</v>
      </c>
      <c r="Q62" s="1">
        <v>2016</v>
      </c>
      <c r="R62">
        <v>1</v>
      </c>
      <c r="S62" s="22">
        <v>28</v>
      </c>
      <c r="T62" s="23">
        <v>3.5714285714285712E-2</v>
      </c>
    </row>
    <row r="63" spans="1:20" x14ac:dyDescent="0.25">
      <c r="A63" s="10" t="s">
        <v>122</v>
      </c>
      <c r="B63" s="28" t="s">
        <v>460</v>
      </c>
      <c r="C63" s="11" t="s">
        <v>123</v>
      </c>
      <c r="D63" s="12">
        <v>0</v>
      </c>
      <c r="E63" s="13">
        <v>1</v>
      </c>
      <c r="F63" s="13">
        <v>2</v>
      </c>
      <c r="G63" s="13">
        <v>72</v>
      </c>
      <c r="H63" s="13">
        <v>2016</v>
      </c>
      <c r="I63" s="14">
        <v>5.9</v>
      </c>
      <c r="J63" s="13">
        <v>576</v>
      </c>
      <c r="K63" s="15">
        <v>3398.4</v>
      </c>
      <c r="L63" s="24">
        <f t="shared" si="0"/>
        <v>5.9</v>
      </c>
      <c r="O63" t="s">
        <v>468</v>
      </c>
      <c r="P63" s="1">
        <v>72</v>
      </c>
      <c r="Q63" s="1">
        <v>2016</v>
      </c>
      <c r="R63">
        <v>8</v>
      </c>
      <c r="S63" s="22">
        <v>28</v>
      </c>
      <c r="T63" s="23">
        <v>0.2857142857142857</v>
      </c>
    </row>
    <row r="64" spans="1:20" x14ac:dyDescent="0.25">
      <c r="A64" s="10" t="s">
        <v>124</v>
      </c>
      <c r="B64" s="28" t="s">
        <v>460</v>
      </c>
      <c r="C64" s="11" t="s">
        <v>125</v>
      </c>
      <c r="D64" s="12">
        <v>0</v>
      </c>
      <c r="E64" s="13">
        <v>1</v>
      </c>
      <c r="F64" s="13">
        <v>2</v>
      </c>
      <c r="G64" s="13">
        <v>72</v>
      </c>
      <c r="H64" s="13">
        <v>2016</v>
      </c>
      <c r="I64" s="14">
        <v>5.9</v>
      </c>
      <c r="J64" s="13">
        <v>1440</v>
      </c>
      <c r="K64" s="15">
        <v>8496</v>
      </c>
      <c r="L64" s="24">
        <f t="shared" si="0"/>
        <v>5.9</v>
      </c>
      <c r="O64" t="s">
        <v>468</v>
      </c>
      <c r="P64" s="1">
        <v>72</v>
      </c>
      <c r="Q64" s="1">
        <v>2016</v>
      </c>
      <c r="R64">
        <v>20</v>
      </c>
      <c r="S64" s="22">
        <v>28</v>
      </c>
      <c r="T64" s="23">
        <v>0.7142857142857143</v>
      </c>
    </row>
    <row r="65" spans="1:20" x14ac:dyDescent="0.25">
      <c r="A65" s="10" t="s">
        <v>126</v>
      </c>
      <c r="B65" s="28" t="s">
        <v>460</v>
      </c>
      <c r="C65" s="11" t="s">
        <v>127</v>
      </c>
      <c r="D65" s="12">
        <v>0</v>
      </c>
      <c r="E65" s="13">
        <v>1</v>
      </c>
      <c r="F65" s="13">
        <v>2</v>
      </c>
      <c r="G65" s="13">
        <v>72</v>
      </c>
      <c r="H65" s="13">
        <v>2016</v>
      </c>
      <c r="I65" s="14">
        <v>5.8999999999999995</v>
      </c>
      <c r="J65" s="13">
        <v>1296</v>
      </c>
      <c r="K65" s="15">
        <v>7646.4</v>
      </c>
      <c r="L65" s="24">
        <f t="shared" si="0"/>
        <v>5.8999999999999995</v>
      </c>
      <c r="O65" t="s">
        <v>468</v>
      </c>
      <c r="P65" s="1">
        <v>72</v>
      </c>
      <c r="Q65" s="1">
        <v>2016</v>
      </c>
      <c r="R65">
        <v>18</v>
      </c>
      <c r="S65" s="22">
        <v>28</v>
      </c>
      <c r="T65" s="23">
        <v>0.6428571428571429</v>
      </c>
    </row>
    <row r="66" spans="1:20" x14ac:dyDescent="0.25">
      <c r="A66" s="10" t="s">
        <v>128</v>
      </c>
      <c r="B66" s="28" t="s">
        <v>460</v>
      </c>
      <c r="C66" s="11" t="s">
        <v>129</v>
      </c>
      <c r="D66" s="12">
        <v>0</v>
      </c>
      <c r="E66" s="13">
        <v>1</v>
      </c>
      <c r="F66" s="13">
        <v>1</v>
      </c>
      <c r="G66" s="13">
        <v>72</v>
      </c>
      <c r="H66" s="13">
        <v>2016</v>
      </c>
      <c r="I66" s="14">
        <v>5.9069290523045055</v>
      </c>
      <c r="J66" s="13">
        <v>936</v>
      </c>
      <c r="K66" s="15">
        <v>5528.8855929570173</v>
      </c>
      <c r="L66" s="24">
        <f t="shared" si="0"/>
        <v>5.9069290523045055</v>
      </c>
      <c r="O66" t="s">
        <v>468</v>
      </c>
      <c r="P66" s="1">
        <v>72</v>
      </c>
      <c r="Q66" s="1">
        <v>2016</v>
      </c>
      <c r="R66">
        <v>13</v>
      </c>
      <c r="S66" s="22">
        <v>28</v>
      </c>
      <c r="T66" s="23">
        <v>0.4642857142857143</v>
      </c>
    </row>
    <row r="67" spans="1:20" x14ac:dyDescent="0.25">
      <c r="A67" s="10" t="s">
        <v>130</v>
      </c>
      <c r="B67" s="28" t="s">
        <v>460</v>
      </c>
      <c r="C67" s="11" t="s">
        <v>131</v>
      </c>
      <c r="D67" s="12">
        <v>0</v>
      </c>
      <c r="E67" s="13">
        <v>1</v>
      </c>
      <c r="F67" s="13">
        <v>2</v>
      </c>
      <c r="G67" s="13">
        <v>72</v>
      </c>
      <c r="H67" s="13">
        <v>2016</v>
      </c>
      <c r="I67" s="14">
        <v>5.8999999999999995</v>
      </c>
      <c r="J67" s="13">
        <v>1296</v>
      </c>
      <c r="K67" s="15">
        <v>7646.4</v>
      </c>
      <c r="L67" s="24">
        <f t="shared" si="0"/>
        <v>5.8999999999999995</v>
      </c>
      <c r="O67" t="s">
        <v>468</v>
      </c>
      <c r="P67" s="1">
        <v>72</v>
      </c>
      <c r="Q67" s="1">
        <v>2016</v>
      </c>
      <c r="R67">
        <v>18</v>
      </c>
      <c r="S67" s="22">
        <v>28</v>
      </c>
      <c r="T67" s="23">
        <v>0.6428571428571429</v>
      </c>
    </row>
    <row r="68" spans="1:20" x14ac:dyDescent="0.25">
      <c r="A68" s="10" t="s">
        <v>132</v>
      </c>
      <c r="B68" s="28" t="s">
        <v>460</v>
      </c>
      <c r="C68" s="11" t="s">
        <v>133</v>
      </c>
      <c r="D68" s="12">
        <v>0</v>
      </c>
      <c r="E68" s="13">
        <v>1</v>
      </c>
      <c r="F68" s="13">
        <v>1</v>
      </c>
      <c r="G68" s="13">
        <v>72</v>
      </c>
      <c r="H68" s="13">
        <v>2016</v>
      </c>
      <c r="I68" s="14">
        <v>5.9</v>
      </c>
      <c r="J68" s="13">
        <v>1296</v>
      </c>
      <c r="K68" s="15">
        <v>7646.4000000000005</v>
      </c>
      <c r="L68" s="24">
        <f t="shared" si="0"/>
        <v>5.9</v>
      </c>
      <c r="O68" t="s">
        <v>468</v>
      </c>
      <c r="P68" s="1">
        <v>72</v>
      </c>
      <c r="Q68" s="1">
        <v>2016</v>
      </c>
      <c r="R68">
        <v>18</v>
      </c>
      <c r="S68" s="22">
        <v>28</v>
      </c>
      <c r="T68" s="23">
        <v>0.6428571428571429</v>
      </c>
    </row>
    <row r="69" spans="1:20" x14ac:dyDescent="0.25">
      <c r="A69" s="10" t="s">
        <v>134</v>
      </c>
      <c r="B69" s="28" t="s">
        <v>460</v>
      </c>
      <c r="C69" s="11" t="s">
        <v>135</v>
      </c>
      <c r="D69" s="12">
        <v>0</v>
      </c>
      <c r="E69" s="13">
        <v>1</v>
      </c>
      <c r="F69" s="13">
        <v>1</v>
      </c>
      <c r="G69" s="13">
        <v>72</v>
      </c>
      <c r="H69" s="13">
        <v>2016</v>
      </c>
      <c r="I69" s="14">
        <v>5.9</v>
      </c>
      <c r="J69" s="13">
        <v>936</v>
      </c>
      <c r="K69" s="15">
        <v>5522.4000000000005</v>
      </c>
      <c r="L69" s="24">
        <f t="shared" si="0"/>
        <v>5.9</v>
      </c>
      <c r="O69" t="s">
        <v>468</v>
      </c>
      <c r="P69" s="1">
        <v>72</v>
      </c>
      <c r="Q69" s="1">
        <v>2016</v>
      </c>
      <c r="R69">
        <v>13</v>
      </c>
      <c r="S69" s="22">
        <v>28</v>
      </c>
      <c r="T69" s="23">
        <v>0.4642857142857143</v>
      </c>
    </row>
    <row r="70" spans="1:20" x14ac:dyDescent="0.25">
      <c r="A70" s="10" t="s">
        <v>136</v>
      </c>
      <c r="B70" s="28" t="s">
        <v>460</v>
      </c>
      <c r="C70" s="11" t="s">
        <v>137</v>
      </c>
      <c r="D70" s="12">
        <v>0</v>
      </c>
      <c r="E70" s="13">
        <v>1</v>
      </c>
      <c r="F70" s="13">
        <v>1</v>
      </c>
      <c r="G70" s="13">
        <v>72</v>
      </c>
      <c r="H70" s="13">
        <v>2016</v>
      </c>
      <c r="I70" s="14">
        <v>5.8999999999999995</v>
      </c>
      <c r="J70" s="13">
        <v>288</v>
      </c>
      <c r="K70" s="15">
        <v>1699.1999999999998</v>
      </c>
      <c r="L70" s="24">
        <f t="shared" si="0"/>
        <v>5.8999999999999995</v>
      </c>
      <c r="M70">
        <v>24768</v>
      </c>
      <c r="N70" s="27">
        <v>146133</v>
      </c>
      <c r="O70" t="s">
        <v>468</v>
      </c>
      <c r="P70" s="1">
        <v>72</v>
      </c>
      <c r="Q70" s="1">
        <v>2016</v>
      </c>
      <c r="R70">
        <v>4</v>
      </c>
      <c r="S70" s="22">
        <v>28</v>
      </c>
      <c r="T70" s="23">
        <v>0.14285714285714285</v>
      </c>
    </row>
    <row r="71" spans="1:20" x14ac:dyDescent="0.25">
      <c r="A71" s="17" t="s">
        <v>138</v>
      </c>
      <c r="B71" s="32">
        <v>6</v>
      </c>
      <c r="C71" s="11" t="s">
        <v>139</v>
      </c>
      <c r="D71" s="12">
        <v>0</v>
      </c>
      <c r="E71" s="13">
        <v>1</v>
      </c>
      <c r="F71" s="13">
        <v>0</v>
      </c>
      <c r="G71" s="13">
        <v>48</v>
      </c>
      <c r="H71" s="13">
        <v>960</v>
      </c>
      <c r="I71" s="14">
        <v>5.1674999999999995</v>
      </c>
      <c r="J71" s="13">
        <v>12</v>
      </c>
      <c r="K71" s="15">
        <v>62.009999999999991</v>
      </c>
      <c r="L71" s="24">
        <f t="shared" ref="L71:L134" si="1">K71/J71</f>
        <v>5.1674999999999995</v>
      </c>
      <c r="O71" t="s">
        <v>469</v>
      </c>
      <c r="P71" s="1">
        <v>48</v>
      </c>
      <c r="Q71" s="1">
        <v>960</v>
      </c>
      <c r="R71">
        <v>1</v>
      </c>
      <c r="S71" s="22">
        <v>20</v>
      </c>
      <c r="T71" s="23">
        <v>0.05</v>
      </c>
    </row>
    <row r="72" spans="1:20" x14ac:dyDescent="0.25">
      <c r="A72" s="17" t="s">
        <v>140</v>
      </c>
      <c r="B72" s="32">
        <v>6</v>
      </c>
      <c r="C72" s="11" t="s">
        <v>141</v>
      </c>
      <c r="D72" s="12">
        <v>0</v>
      </c>
      <c r="E72" s="13">
        <v>1</v>
      </c>
      <c r="F72" s="13">
        <v>1</v>
      </c>
      <c r="G72" s="13">
        <v>48</v>
      </c>
      <c r="H72" s="13">
        <v>960</v>
      </c>
      <c r="I72" s="14">
        <v>5.2786551392891452</v>
      </c>
      <c r="J72" s="13">
        <v>1034</v>
      </c>
      <c r="K72" s="15">
        <v>5458.1294140249765</v>
      </c>
      <c r="L72" s="24">
        <f t="shared" si="1"/>
        <v>5.2786551392891452</v>
      </c>
      <c r="O72" t="s">
        <v>469</v>
      </c>
      <c r="P72" s="1">
        <v>48</v>
      </c>
      <c r="Q72" s="1">
        <v>960</v>
      </c>
      <c r="R72">
        <v>22</v>
      </c>
      <c r="S72" s="22">
        <v>20</v>
      </c>
      <c r="T72" s="23">
        <v>1.1000000000000001</v>
      </c>
    </row>
    <row r="73" spans="1:20" x14ac:dyDescent="0.25">
      <c r="A73" s="17" t="s">
        <v>142</v>
      </c>
      <c r="B73" s="32">
        <v>6</v>
      </c>
      <c r="C73" s="11" t="s">
        <v>143</v>
      </c>
      <c r="D73" s="12">
        <v>0</v>
      </c>
      <c r="E73" s="13">
        <v>1</v>
      </c>
      <c r="F73" s="13">
        <v>1</v>
      </c>
      <c r="G73" s="13">
        <v>48</v>
      </c>
      <c r="H73" s="13">
        <v>960</v>
      </c>
      <c r="I73" s="14">
        <v>5.2649999999999997</v>
      </c>
      <c r="J73" s="13">
        <v>952</v>
      </c>
      <c r="K73" s="15">
        <v>5012.28</v>
      </c>
      <c r="L73" s="24">
        <f t="shared" si="1"/>
        <v>5.2649999999999997</v>
      </c>
      <c r="O73" t="s">
        <v>469</v>
      </c>
      <c r="P73" s="1">
        <v>48</v>
      </c>
      <c r="Q73" s="1">
        <v>960</v>
      </c>
      <c r="R73">
        <v>20</v>
      </c>
      <c r="S73" s="22">
        <v>20</v>
      </c>
      <c r="T73" s="23">
        <v>1</v>
      </c>
    </row>
    <row r="74" spans="1:20" x14ac:dyDescent="0.25">
      <c r="A74" s="17" t="s">
        <v>144</v>
      </c>
      <c r="B74" s="32">
        <v>6</v>
      </c>
      <c r="C74" s="11" t="s">
        <v>145</v>
      </c>
      <c r="D74" s="12">
        <v>0</v>
      </c>
      <c r="E74" s="13">
        <v>1</v>
      </c>
      <c r="F74" s="13">
        <v>2</v>
      </c>
      <c r="G74" s="13">
        <v>48</v>
      </c>
      <c r="H74" s="13">
        <v>960</v>
      </c>
      <c r="I74" s="14">
        <v>5.357951219512195</v>
      </c>
      <c r="J74" s="13">
        <v>2254</v>
      </c>
      <c r="K74" s="15">
        <v>12076.822048780488</v>
      </c>
      <c r="L74" s="24">
        <f t="shared" si="1"/>
        <v>5.357951219512195</v>
      </c>
      <c r="O74" t="s">
        <v>469</v>
      </c>
      <c r="P74" s="1">
        <v>48</v>
      </c>
      <c r="Q74" s="1">
        <v>960</v>
      </c>
      <c r="R74">
        <v>33</v>
      </c>
      <c r="S74" s="22">
        <v>20</v>
      </c>
      <c r="T74" s="23">
        <v>1.65</v>
      </c>
    </row>
    <row r="75" spans="1:20" x14ac:dyDescent="0.25">
      <c r="A75" s="17" t="s">
        <v>146</v>
      </c>
      <c r="B75" s="32">
        <v>6</v>
      </c>
      <c r="C75" s="11" t="s">
        <v>147</v>
      </c>
      <c r="D75" s="12">
        <v>0</v>
      </c>
      <c r="E75" s="13">
        <v>1</v>
      </c>
      <c r="F75" s="13">
        <v>1</v>
      </c>
      <c r="G75" s="13">
        <v>48</v>
      </c>
      <c r="H75" s="13">
        <v>960</v>
      </c>
      <c r="I75" s="14">
        <v>5.2691478696741854</v>
      </c>
      <c r="J75" s="13">
        <v>389</v>
      </c>
      <c r="K75" s="15">
        <v>2049.6985213032581</v>
      </c>
      <c r="L75" s="24">
        <f t="shared" si="1"/>
        <v>5.2691478696741854</v>
      </c>
      <c r="O75" t="s">
        <v>469</v>
      </c>
      <c r="P75" s="1">
        <v>48</v>
      </c>
      <c r="Q75" s="1">
        <v>960</v>
      </c>
      <c r="R75">
        <v>8</v>
      </c>
      <c r="S75" s="22">
        <v>20</v>
      </c>
      <c r="T75" s="23">
        <v>0.4</v>
      </c>
    </row>
    <row r="76" spans="1:20" x14ac:dyDescent="0.25">
      <c r="A76" s="17" t="s">
        <v>148</v>
      </c>
      <c r="B76" s="32">
        <v>6</v>
      </c>
      <c r="C76" s="11" t="s">
        <v>149</v>
      </c>
      <c r="D76" s="12">
        <v>0</v>
      </c>
      <c r="E76" s="13">
        <v>1</v>
      </c>
      <c r="F76" s="13">
        <v>0</v>
      </c>
      <c r="G76" s="13">
        <v>48</v>
      </c>
      <c r="H76" s="13">
        <v>960</v>
      </c>
      <c r="I76" s="14">
        <v>5.0874999999999995</v>
      </c>
      <c r="J76" s="13">
        <v>12</v>
      </c>
      <c r="K76" s="15">
        <v>61.05</v>
      </c>
      <c r="L76" s="24">
        <f t="shared" si="1"/>
        <v>5.0874999999999995</v>
      </c>
      <c r="M76">
        <v>4653</v>
      </c>
      <c r="N76" s="27">
        <v>24117</v>
      </c>
      <c r="O76" t="s">
        <v>469</v>
      </c>
      <c r="P76" s="1">
        <v>48</v>
      </c>
      <c r="Q76" s="1">
        <v>960</v>
      </c>
      <c r="R76">
        <v>1</v>
      </c>
      <c r="S76" s="22">
        <v>20</v>
      </c>
      <c r="T76" s="23">
        <v>0.05</v>
      </c>
    </row>
    <row r="77" spans="1:20" x14ac:dyDescent="0.25">
      <c r="A77" s="10" t="s">
        <v>150</v>
      </c>
      <c r="B77" s="28" t="s">
        <v>461</v>
      </c>
      <c r="C77" s="11" t="s">
        <v>151</v>
      </c>
      <c r="D77" s="12">
        <v>0</v>
      </c>
      <c r="E77" s="13">
        <v>1</v>
      </c>
      <c r="F77" s="13">
        <v>2</v>
      </c>
      <c r="G77" s="13">
        <v>72</v>
      </c>
      <c r="H77" s="13">
        <v>1728</v>
      </c>
      <c r="I77" s="14">
        <v>9.2900000000000009</v>
      </c>
      <c r="J77" s="13">
        <v>1728</v>
      </c>
      <c r="K77" s="15">
        <v>16053.12</v>
      </c>
      <c r="L77" s="24">
        <f t="shared" si="1"/>
        <v>9.2900000000000009</v>
      </c>
      <c r="N77" s="27">
        <v>16053</v>
      </c>
      <c r="O77" t="s">
        <v>470</v>
      </c>
      <c r="P77" s="1">
        <v>72</v>
      </c>
      <c r="Q77" s="1">
        <v>1728</v>
      </c>
      <c r="R77">
        <v>24</v>
      </c>
      <c r="S77" s="22">
        <v>24</v>
      </c>
      <c r="T77" s="23">
        <v>1</v>
      </c>
    </row>
    <row r="78" spans="1:20" x14ac:dyDescent="0.25">
      <c r="A78" s="10" t="s">
        <v>152</v>
      </c>
      <c r="B78" s="28" t="s">
        <v>462</v>
      </c>
      <c r="C78" s="11" t="s">
        <v>153</v>
      </c>
      <c r="D78" s="12">
        <v>0</v>
      </c>
      <c r="E78" s="13">
        <v>4</v>
      </c>
      <c r="F78" s="13">
        <v>12</v>
      </c>
      <c r="G78" s="13">
        <v>20</v>
      </c>
      <c r="H78" s="13">
        <v>400</v>
      </c>
      <c r="I78" s="14">
        <v>12.690065789473683</v>
      </c>
      <c r="J78" s="13">
        <v>2000</v>
      </c>
      <c r="K78" s="15">
        <v>25380.131578947367</v>
      </c>
      <c r="L78" s="24">
        <f t="shared" si="1"/>
        <v>12.690065789473683</v>
      </c>
      <c r="O78" t="s">
        <v>468</v>
      </c>
      <c r="P78" s="1">
        <v>20</v>
      </c>
      <c r="Q78" s="1">
        <v>400</v>
      </c>
      <c r="R78">
        <v>100</v>
      </c>
      <c r="S78" s="22">
        <v>20</v>
      </c>
      <c r="T78" s="23">
        <v>5</v>
      </c>
    </row>
    <row r="79" spans="1:20" x14ac:dyDescent="0.25">
      <c r="A79" s="10" t="s">
        <v>154</v>
      </c>
      <c r="B79" s="28" t="s">
        <v>462</v>
      </c>
      <c r="C79" s="11" t="s">
        <v>155</v>
      </c>
      <c r="D79" s="12">
        <v>0</v>
      </c>
      <c r="E79" s="13">
        <v>1</v>
      </c>
      <c r="F79" s="13">
        <v>5</v>
      </c>
      <c r="G79" s="13">
        <v>20</v>
      </c>
      <c r="H79" s="13">
        <v>400</v>
      </c>
      <c r="I79" s="14">
        <v>12.655729047072329</v>
      </c>
      <c r="J79" s="13">
        <v>600</v>
      </c>
      <c r="K79" s="15">
        <v>7593.4374282433973</v>
      </c>
      <c r="L79" s="24">
        <f t="shared" si="1"/>
        <v>12.655729047072329</v>
      </c>
      <c r="O79" t="s">
        <v>468</v>
      </c>
      <c r="P79" s="1">
        <v>20</v>
      </c>
      <c r="Q79" s="1">
        <v>400</v>
      </c>
      <c r="R79">
        <v>30</v>
      </c>
      <c r="S79" s="22">
        <v>20</v>
      </c>
      <c r="T79" s="23">
        <v>1.5</v>
      </c>
    </row>
    <row r="80" spans="1:20" x14ac:dyDescent="0.25">
      <c r="A80" s="10" t="s">
        <v>156</v>
      </c>
      <c r="B80" s="28" t="s">
        <v>462</v>
      </c>
      <c r="C80" s="11" t="s">
        <v>157</v>
      </c>
      <c r="D80" s="12">
        <v>0</v>
      </c>
      <c r="E80" s="13">
        <v>1</v>
      </c>
      <c r="F80" s="13">
        <v>12</v>
      </c>
      <c r="G80" s="13">
        <v>20</v>
      </c>
      <c r="H80" s="13">
        <v>400</v>
      </c>
      <c r="I80" s="14">
        <v>12.69</v>
      </c>
      <c r="J80" s="13">
        <v>400</v>
      </c>
      <c r="K80" s="15">
        <v>5076</v>
      </c>
      <c r="L80" s="24">
        <f t="shared" si="1"/>
        <v>12.69</v>
      </c>
      <c r="O80" t="s">
        <v>468</v>
      </c>
      <c r="P80" s="1">
        <v>20</v>
      </c>
      <c r="Q80" s="1">
        <v>400</v>
      </c>
      <c r="R80">
        <v>20</v>
      </c>
      <c r="S80" s="22">
        <v>20</v>
      </c>
      <c r="T80" s="23">
        <v>1</v>
      </c>
    </row>
    <row r="81" spans="1:20" x14ac:dyDescent="0.25">
      <c r="A81" s="10" t="s">
        <v>158</v>
      </c>
      <c r="B81" s="28" t="s">
        <v>462</v>
      </c>
      <c r="C81" s="11" t="s">
        <v>159</v>
      </c>
      <c r="D81" s="12">
        <v>0</v>
      </c>
      <c r="E81" s="13">
        <v>1</v>
      </c>
      <c r="F81" s="13">
        <v>18</v>
      </c>
      <c r="G81" s="13">
        <v>20</v>
      </c>
      <c r="H81" s="13">
        <v>400</v>
      </c>
      <c r="I81" s="14">
        <v>12.690000000000001</v>
      </c>
      <c r="J81" s="13">
        <v>2400</v>
      </c>
      <c r="K81" s="15">
        <v>30456.000000000004</v>
      </c>
      <c r="L81" s="24">
        <f t="shared" si="1"/>
        <v>12.690000000000001</v>
      </c>
      <c r="O81" t="s">
        <v>468</v>
      </c>
      <c r="P81" s="1">
        <v>20</v>
      </c>
      <c r="Q81" s="1">
        <v>400</v>
      </c>
      <c r="R81">
        <v>120</v>
      </c>
      <c r="S81" s="22">
        <v>20</v>
      </c>
      <c r="T81" s="23">
        <v>6</v>
      </c>
    </row>
    <row r="82" spans="1:20" x14ac:dyDescent="0.25">
      <c r="A82" s="10" t="s">
        <v>160</v>
      </c>
      <c r="B82" s="28" t="s">
        <v>462</v>
      </c>
      <c r="C82" s="11" t="s">
        <v>161</v>
      </c>
      <c r="D82" s="12">
        <v>0</v>
      </c>
      <c r="E82" s="13">
        <v>2</v>
      </c>
      <c r="F82" s="13">
        <v>12</v>
      </c>
      <c r="G82" s="13">
        <v>20</v>
      </c>
      <c r="H82" s="13">
        <v>400</v>
      </c>
      <c r="I82" s="14">
        <v>12.69</v>
      </c>
      <c r="J82" s="13">
        <v>2000</v>
      </c>
      <c r="K82" s="15">
        <v>25380</v>
      </c>
      <c r="L82" s="24">
        <f t="shared" si="1"/>
        <v>12.69</v>
      </c>
      <c r="O82" t="s">
        <v>468</v>
      </c>
      <c r="P82" s="1">
        <v>20</v>
      </c>
      <c r="Q82" s="1">
        <v>400</v>
      </c>
      <c r="R82">
        <v>100</v>
      </c>
      <c r="S82" s="22">
        <v>20</v>
      </c>
      <c r="T82" s="23">
        <v>5</v>
      </c>
    </row>
    <row r="83" spans="1:20" x14ac:dyDescent="0.25">
      <c r="A83" s="10" t="s">
        <v>162</v>
      </c>
      <c r="B83" s="28" t="s">
        <v>462</v>
      </c>
      <c r="C83" s="11" t="s">
        <v>163</v>
      </c>
      <c r="D83" s="12">
        <v>0</v>
      </c>
      <c r="E83" s="13">
        <v>2</v>
      </c>
      <c r="F83" s="13">
        <v>13</v>
      </c>
      <c r="G83" s="13">
        <v>20</v>
      </c>
      <c r="H83" s="13">
        <v>400</v>
      </c>
      <c r="I83" s="14">
        <v>12.714998575904302</v>
      </c>
      <c r="J83" s="13">
        <v>600</v>
      </c>
      <c r="K83" s="15">
        <v>7628.9991455425807</v>
      </c>
      <c r="L83" s="24">
        <f t="shared" si="1"/>
        <v>12.714998575904302</v>
      </c>
      <c r="M83">
        <v>8000</v>
      </c>
      <c r="N83" s="27">
        <v>101514</v>
      </c>
      <c r="O83" t="s">
        <v>468</v>
      </c>
      <c r="P83" s="1">
        <v>20</v>
      </c>
      <c r="Q83" s="1">
        <v>400</v>
      </c>
      <c r="R83">
        <v>30</v>
      </c>
      <c r="S83" s="22">
        <v>20</v>
      </c>
      <c r="T83" s="23">
        <v>1.5</v>
      </c>
    </row>
    <row r="84" spans="1:20" x14ac:dyDescent="0.25">
      <c r="A84" s="17" t="s">
        <v>164</v>
      </c>
      <c r="B84" s="32">
        <v>9</v>
      </c>
      <c r="C84" s="11" t="s">
        <v>165</v>
      </c>
      <c r="D84" s="12">
        <v>0</v>
      </c>
      <c r="E84" s="13">
        <v>1</v>
      </c>
      <c r="F84" s="13">
        <v>1</v>
      </c>
      <c r="G84" s="13">
        <v>24</v>
      </c>
      <c r="H84" s="13">
        <v>360</v>
      </c>
      <c r="I84" s="14">
        <v>9.0500000000000007</v>
      </c>
      <c r="J84" s="13">
        <v>230</v>
      </c>
      <c r="K84" s="15">
        <v>2081.5</v>
      </c>
      <c r="L84" s="24">
        <f t="shared" si="1"/>
        <v>9.0500000000000007</v>
      </c>
      <c r="O84" t="s">
        <v>471</v>
      </c>
      <c r="P84" s="1">
        <v>24</v>
      </c>
      <c r="Q84" s="1">
        <v>360</v>
      </c>
      <c r="R84">
        <v>10</v>
      </c>
      <c r="S84" s="22">
        <v>15</v>
      </c>
      <c r="T84" s="23">
        <v>0.66666666666666663</v>
      </c>
    </row>
    <row r="85" spans="1:20" x14ac:dyDescent="0.25">
      <c r="A85" s="17" t="s">
        <v>166</v>
      </c>
      <c r="B85" s="32">
        <v>9</v>
      </c>
      <c r="C85" s="11" t="s">
        <v>167</v>
      </c>
      <c r="D85" s="12">
        <v>0</v>
      </c>
      <c r="E85" s="13">
        <v>2</v>
      </c>
      <c r="F85" s="13">
        <v>9</v>
      </c>
      <c r="G85" s="13">
        <v>24</v>
      </c>
      <c r="H85" s="13">
        <v>360</v>
      </c>
      <c r="I85" s="14">
        <v>9.0500000000000007</v>
      </c>
      <c r="J85" s="13">
        <v>3420</v>
      </c>
      <c r="K85" s="15">
        <v>30951.000000000004</v>
      </c>
      <c r="L85" s="24">
        <f t="shared" si="1"/>
        <v>9.0500000000000007</v>
      </c>
      <c r="O85" t="s">
        <v>471</v>
      </c>
      <c r="P85" s="1">
        <v>24</v>
      </c>
      <c r="Q85" s="1">
        <v>360</v>
      </c>
      <c r="R85">
        <v>145</v>
      </c>
      <c r="S85" s="22">
        <v>15</v>
      </c>
      <c r="T85" s="23">
        <v>9.6666666666666661</v>
      </c>
    </row>
    <row r="86" spans="1:20" x14ac:dyDescent="0.25">
      <c r="A86" s="17" t="s">
        <v>168</v>
      </c>
      <c r="B86" s="32">
        <v>9</v>
      </c>
      <c r="C86" s="11" t="s">
        <v>169</v>
      </c>
      <c r="D86" s="12">
        <v>0</v>
      </c>
      <c r="E86" s="13">
        <v>3</v>
      </c>
      <c r="F86" s="13">
        <v>7</v>
      </c>
      <c r="G86" s="13">
        <v>24</v>
      </c>
      <c r="H86" s="13">
        <v>360</v>
      </c>
      <c r="I86" s="14">
        <v>9.0500000000000007</v>
      </c>
      <c r="J86" s="13">
        <v>3412</v>
      </c>
      <c r="K86" s="15">
        <v>30878.600000000002</v>
      </c>
      <c r="L86" s="24">
        <f t="shared" si="1"/>
        <v>9.0500000000000007</v>
      </c>
      <c r="N86" s="27"/>
      <c r="O86" t="s">
        <v>471</v>
      </c>
      <c r="P86" s="1">
        <v>24</v>
      </c>
      <c r="Q86" s="1">
        <v>360</v>
      </c>
      <c r="R86">
        <v>142</v>
      </c>
      <c r="S86" s="22">
        <v>15</v>
      </c>
      <c r="T86" s="23">
        <v>9.4666666666666668</v>
      </c>
    </row>
    <row r="87" spans="1:20" x14ac:dyDescent="0.25">
      <c r="A87" s="16" t="s">
        <v>170</v>
      </c>
      <c r="B87" s="31">
        <v>9</v>
      </c>
      <c r="C87" s="11" t="s">
        <v>171</v>
      </c>
      <c r="D87" s="12">
        <v>0</v>
      </c>
      <c r="E87" s="13">
        <v>0</v>
      </c>
      <c r="F87" s="13">
        <v>1</v>
      </c>
      <c r="G87" s="13">
        <v>24</v>
      </c>
      <c r="H87" s="13">
        <v>360</v>
      </c>
      <c r="I87" s="14">
        <v>8.7900000000000009</v>
      </c>
      <c r="J87" s="13">
        <v>408</v>
      </c>
      <c r="K87" s="15">
        <v>3586.32</v>
      </c>
      <c r="L87" s="24">
        <f t="shared" si="1"/>
        <v>8.7900000000000009</v>
      </c>
      <c r="M87">
        <v>7470</v>
      </c>
      <c r="N87" s="27">
        <v>67497</v>
      </c>
      <c r="O87" t="s">
        <v>471</v>
      </c>
      <c r="P87" s="1">
        <v>24</v>
      </c>
      <c r="Q87" s="1">
        <v>360</v>
      </c>
      <c r="R87">
        <v>17</v>
      </c>
      <c r="S87" s="22">
        <v>15</v>
      </c>
      <c r="T87" s="23">
        <v>1.1333333333333333</v>
      </c>
    </row>
    <row r="88" spans="1:20" x14ac:dyDescent="0.25">
      <c r="A88" s="17" t="s">
        <v>172</v>
      </c>
      <c r="B88" s="32">
        <v>10</v>
      </c>
      <c r="C88" s="11" t="s">
        <v>173</v>
      </c>
      <c r="D88" s="12">
        <v>0</v>
      </c>
      <c r="E88" s="13">
        <v>1</v>
      </c>
      <c r="F88" s="13">
        <v>1</v>
      </c>
      <c r="G88" s="13">
        <v>36</v>
      </c>
      <c r="H88" s="13">
        <v>1920</v>
      </c>
      <c r="I88" s="14">
        <v>9.4880100755667502</v>
      </c>
      <c r="J88" s="13">
        <v>397</v>
      </c>
      <c r="K88" s="15">
        <v>3766.74</v>
      </c>
      <c r="L88" s="24">
        <f t="shared" si="1"/>
        <v>9.4880100755667502</v>
      </c>
      <c r="O88" t="s">
        <v>473</v>
      </c>
      <c r="P88" s="1">
        <v>36</v>
      </c>
      <c r="Q88" s="1">
        <v>1920</v>
      </c>
      <c r="R88">
        <v>12</v>
      </c>
      <c r="S88" s="22">
        <v>53.333333333333336</v>
      </c>
      <c r="T88" s="23">
        <v>0.22499999999999998</v>
      </c>
    </row>
    <row r="89" spans="1:20" x14ac:dyDescent="0.25">
      <c r="A89" s="17" t="s">
        <v>174</v>
      </c>
      <c r="B89" s="32">
        <v>10</v>
      </c>
      <c r="C89" s="11" t="s">
        <v>175</v>
      </c>
      <c r="D89" s="12">
        <v>0</v>
      </c>
      <c r="E89" s="13">
        <v>1</v>
      </c>
      <c r="F89" s="13">
        <v>0</v>
      </c>
      <c r="G89" s="13">
        <v>36</v>
      </c>
      <c r="H89" s="13">
        <v>1920</v>
      </c>
      <c r="I89" s="14">
        <v>8.3650000000000002</v>
      </c>
      <c r="J89" s="13">
        <v>4</v>
      </c>
      <c r="K89" s="15">
        <v>33.46</v>
      </c>
      <c r="L89" s="24">
        <f t="shared" si="1"/>
        <v>8.3650000000000002</v>
      </c>
      <c r="O89" t="s">
        <v>472</v>
      </c>
      <c r="P89" s="1">
        <v>36</v>
      </c>
      <c r="Q89" s="1">
        <v>1920</v>
      </c>
      <c r="R89">
        <v>1</v>
      </c>
      <c r="S89" s="22">
        <v>53.333333333333336</v>
      </c>
      <c r="T89" s="23">
        <v>1.8749999999999999E-2</v>
      </c>
    </row>
    <row r="90" spans="1:20" x14ac:dyDescent="0.25">
      <c r="A90" s="17" t="s">
        <v>176</v>
      </c>
      <c r="B90" s="32">
        <v>10</v>
      </c>
      <c r="C90" s="11" t="s">
        <v>177</v>
      </c>
      <c r="D90" s="12">
        <v>0</v>
      </c>
      <c r="E90" s="13">
        <v>1</v>
      </c>
      <c r="F90" s="13">
        <v>1</v>
      </c>
      <c r="G90" s="13">
        <v>36</v>
      </c>
      <c r="H90" s="13">
        <v>1920</v>
      </c>
      <c r="I90" s="14">
        <v>9.3264464692482907</v>
      </c>
      <c r="J90" s="13">
        <v>437</v>
      </c>
      <c r="K90" s="15">
        <v>4075.6571070615032</v>
      </c>
      <c r="L90" s="24">
        <f t="shared" si="1"/>
        <v>9.3264464692482907</v>
      </c>
      <c r="O90" t="s">
        <v>472</v>
      </c>
      <c r="P90" s="1">
        <v>36</v>
      </c>
      <c r="Q90" s="1">
        <v>1920</v>
      </c>
      <c r="R90">
        <v>13</v>
      </c>
      <c r="S90" s="22">
        <v>53.333333333333336</v>
      </c>
      <c r="T90" s="23">
        <v>0.24374999999999999</v>
      </c>
    </row>
    <row r="91" spans="1:20" x14ac:dyDescent="0.25">
      <c r="A91" s="17" t="s">
        <v>178</v>
      </c>
      <c r="B91" s="32">
        <v>10</v>
      </c>
      <c r="C91" s="11" t="s">
        <v>179</v>
      </c>
      <c r="D91" s="12">
        <v>0</v>
      </c>
      <c r="E91" s="13">
        <v>2</v>
      </c>
      <c r="F91" s="13">
        <v>0</v>
      </c>
      <c r="G91" s="13">
        <v>36</v>
      </c>
      <c r="H91" s="13">
        <v>1920</v>
      </c>
      <c r="I91" s="14">
        <v>9.5291878172588831</v>
      </c>
      <c r="J91" s="13">
        <v>197</v>
      </c>
      <c r="K91" s="15">
        <v>1877.25</v>
      </c>
      <c r="L91" s="24">
        <f t="shared" si="1"/>
        <v>9.5291878172588831</v>
      </c>
      <c r="O91" t="s">
        <v>472</v>
      </c>
      <c r="P91" s="1">
        <v>36</v>
      </c>
      <c r="Q91" s="1">
        <v>1920</v>
      </c>
      <c r="R91">
        <v>6</v>
      </c>
      <c r="S91" s="22">
        <v>53.333333333333336</v>
      </c>
      <c r="T91" s="23">
        <v>0.11249999999999999</v>
      </c>
    </row>
    <row r="92" spans="1:20" x14ac:dyDescent="0.25">
      <c r="A92" s="17" t="s">
        <v>180</v>
      </c>
      <c r="B92" s="32">
        <v>10</v>
      </c>
      <c r="C92" s="11" t="s">
        <v>181</v>
      </c>
      <c r="D92" s="12">
        <v>0</v>
      </c>
      <c r="E92" s="13">
        <v>2</v>
      </c>
      <c r="F92" s="13">
        <v>0</v>
      </c>
      <c r="G92" s="13">
        <v>36</v>
      </c>
      <c r="H92" s="13">
        <v>1920</v>
      </c>
      <c r="I92" s="14">
        <v>8.1992148760330572</v>
      </c>
      <c r="J92" s="13">
        <v>242</v>
      </c>
      <c r="K92" s="15">
        <v>1984.2099999999998</v>
      </c>
      <c r="L92" s="24">
        <f t="shared" si="1"/>
        <v>8.1992148760330572</v>
      </c>
      <c r="O92" t="s">
        <v>472</v>
      </c>
      <c r="P92" s="1">
        <v>36</v>
      </c>
      <c r="Q92" s="1">
        <v>1920</v>
      </c>
      <c r="R92">
        <v>7</v>
      </c>
      <c r="S92" s="22">
        <v>53.333333333333336</v>
      </c>
      <c r="T92" s="23">
        <v>0.13125000000000001</v>
      </c>
    </row>
    <row r="93" spans="1:20" x14ac:dyDescent="0.25">
      <c r="A93" s="17" t="s">
        <v>182</v>
      </c>
      <c r="B93" s="32">
        <v>10</v>
      </c>
      <c r="C93" s="11" t="s">
        <v>183</v>
      </c>
      <c r="D93" s="12">
        <v>0</v>
      </c>
      <c r="E93" s="13">
        <v>2</v>
      </c>
      <c r="F93" s="13">
        <v>0</v>
      </c>
      <c r="G93" s="13">
        <v>36</v>
      </c>
      <c r="H93" s="13">
        <v>1920</v>
      </c>
      <c r="I93" s="14">
        <v>8.1621072796934868</v>
      </c>
      <c r="J93" s="13">
        <v>261</v>
      </c>
      <c r="K93" s="15">
        <v>2130.31</v>
      </c>
      <c r="L93" s="24">
        <f t="shared" si="1"/>
        <v>8.1621072796934868</v>
      </c>
      <c r="O93" t="s">
        <v>472</v>
      </c>
      <c r="P93" s="1">
        <v>36</v>
      </c>
      <c r="Q93" s="1">
        <v>1920</v>
      </c>
      <c r="R93">
        <v>8</v>
      </c>
      <c r="S93" s="22">
        <v>53.333333333333336</v>
      </c>
      <c r="T93" s="23">
        <v>0.15</v>
      </c>
    </row>
    <row r="94" spans="1:20" x14ac:dyDescent="0.25">
      <c r="A94" s="17" t="s">
        <v>184</v>
      </c>
      <c r="B94" s="32">
        <v>10</v>
      </c>
      <c r="C94" s="11" t="s">
        <v>185</v>
      </c>
      <c r="D94" s="12">
        <v>0</v>
      </c>
      <c r="E94" s="13">
        <v>2</v>
      </c>
      <c r="F94" s="13">
        <v>0</v>
      </c>
      <c r="G94" s="13">
        <v>36</v>
      </c>
      <c r="H94" s="13">
        <v>1920</v>
      </c>
      <c r="I94" s="14">
        <v>8.1571111111111101</v>
      </c>
      <c r="J94" s="13">
        <v>225</v>
      </c>
      <c r="K94" s="15">
        <v>1835.3499999999997</v>
      </c>
      <c r="L94" s="24">
        <f t="shared" si="1"/>
        <v>8.1571111111111101</v>
      </c>
      <c r="O94" t="s">
        <v>472</v>
      </c>
      <c r="P94" s="1">
        <v>36</v>
      </c>
      <c r="Q94" s="1">
        <v>1920</v>
      </c>
      <c r="R94">
        <v>7</v>
      </c>
      <c r="S94" s="22">
        <v>53.333333333333336</v>
      </c>
      <c r="T94" s="23">
        <v>0.13125000000000001</v>
      </c>
    </row>
    <row r="95" spans="1:20" x14ac:dyDescent="0.25">
      <c r="A95" s="17" t="s">
        <v>186</v>
      </c>
      <c r="B95" s="32">
        <v>10</v>
      </c>
      <c r="C95" s="11" t="s">
        <v>187</v>
      </c>
      <c r="D95" s="12">
        <v>0</v>
      </c>
      <c r="E95" s="13">
        <v>1</v>
      </c>
      <c r="F95" s="13">
        <v>1</v>
      </c>
      <c r="G95" s="13">
        <v>36</v>
      </c>
      <c r="H95" s="13">
        <v>1920</v>
      </c>
      <c r="I95" s="14">
        <v>8.263392405063291</v>
      </c>
      <c r="J95" s="13">
        <v>395</v>
      </c>
      <c r="K95" s="15">
        <v>3264.04</v>
      </c>
      <c r="L95" s="24">
        <f t="shared" si="1"/>
        <v>8.263392405063291</v>
      </c>
      <c r="O95" t="s">
        <v>472</v>
      </c>
      <c r="P95" s="1">
        <v>36</v>
      </c>
      <c r="Q95" s="1">
        <v>1920</v>
      </c>
      <c r="R95">
        <v>11</v>
      </c>
      <c r="S95" s="22">
        <v>53.333333333333336</v>
      </c>
      <c r="T95" s="23">
        <v>0.20624999999999999</v>
      </c>
    </row>
    <row r="96" spans="1:20" x14ac:dyDescent="0.25">
      <c r="A96" s="17" t="s">
        <v>188</v>
      </c>
      <c r="B96" s="32">
        <v>10</v>
      </c>
      <c r="C96" s="11" t="s">
        <v>189</v>
      </c>
      <c r="D96" s="12">
        <v>0</v>
      </c>
      <c r="E96" s="13">
        <v>1</v>
      </c>
      <c r="F96" s="13">
        <v>1</v>
      </c>
      <c r="G96" s="13">
        <v>36</v>
      </c>
      <c r="H96" s="13">
        <v>1920</v>
      </c>
      <c r="I96" s="14">
        <v>9.8500000000000014</v>
      </c>
      <c r="J96" s="13">
        <v>476</v>
      </c>
      <c r="K96" s="15">
        <v>4688.6000000000004</v>
      </c>
      <c r="L96" s="24">
        <f t="shared" si="1"/>
        <v>9.8500000000000014</v>
      </c>
      <c r="O96" t="s">
        <v>472</v>
      </c>
      <c r="P96" s="1">
        <v>36</v>
      </c>
      <c r="Q96" s="1">
        <v>1920</v>
      </c>
      <c r="R96">
        <v>14</v>
      </c>
      <c r="S96" s="22">
        <v>53.333333333333336</v>
      </c>
      <c r="T96" s="23">
        <v>0.26250000000000001</v>
      </c>
    </row>
    <row r="97" spans="1:20" x14ac:dyDescent="0.25">
      <c r="A97" s="17" t="s">
        <v>190</v>
      </c>
      <c r="B97" s="32">
        <v>10</v>
      </c>
      <c r="C97" s="11" t="s">
        <v>191</v>
      </c>
      <c r="D97" s="12">
        <v>0</v>
      </c>
      <c r="E97" s="13">
        <v>1</v>
      </c>
      <c r="F97" s="13">
        <v>0</v>
      </c>
      <c r="G97" s="13">
        <v>36</v>
      </c>
      <c r="H97" s="13">
        <v>1920</v>
      </c>
      <c r="I97" s="14">
        <v>8.1049645390070921</v>
      </c>
      <c r="J97" s="13">
        <v>140</v>
      </c>
      <c r="K97" s="15">
        <v>1134.6950354609928</v>
      </c>
      <c r="L97" s="24">
        <f t="shared" si="1"/>
        <v>8.1049645390070921</v>
      </c>
      <c r="O97" t="s">
        <v>472</v>
      </c>
      <c r="P97" s="1">
        <v>36</v>
      </c>
      <c r="Q97" s="1">
        <v>1920</v>
      </c>
      <c r="R97">
        <v>4</v>
      </c>
      <c r="S97" s="22">
        <v>53.333333333333336</v>
      </c>
      <c r="T97" s="23">
        <v>7.4999999999999997E-2</v>
      </c>
    </row>
    <row r="98" spans="1:20" x14ac:dyDescent="0.25">
      <c r="A98" s="17" t="s">
        <v>192</v>
      </c>
      <c r="B98" s="32">
        <v>10</v>
      </c>
      <c r="C98" s="11" t="s">
        <v>193</v>
      </c>
      <c r="D98" s="12">
        <v>0</v>
      </c>
      <c r="E98" s="13">
        <v>1</v>
      </c>
      <c r="F98" s="13">
        <v>1</v>
      </c>
      <c r="G98" s="13">
        <v>36</v>
      </c>
      <c r="H98" s="13">
        <v>1920</v>
      </c>
      <c r="I98" s="14">
        <v>8.2094982497082842</v>
      </c>
      <c r="J98" s="13">
        <v>856</v>
      </c>
      <c r="K98" s="15">
        <v>7027.3305017502917</v>
      </c>
      <c r="L98" s="24">
        <f t="shared" si="1"/>
        <v>8.2094982497082842</v>
      </c>
      <c r="O98" t="s">
        <v>472</v>
      </c>
      <c r="P98" s="1">
        <v>36</v>
      </c>
      <c r="Q98" s="1">
        <v>1920</v>
      </c>
      <c r="R98">
        <v>24</v>
      </c>
      <c r="S98" s="22">
        <v>53.333333333333336</v>
      </c>
      <c r="T98" s="23">
        <v>0.44999999999999996</v>
      </c>
    </row>
    <row r="99" spans="1:20" x14ac:dyDescent="0.25">
      <c r="A99" s="17" t="s">
        <v>194</v>
      </c>
      <c r="B99" s="32">
        <v>10</v>
      </c>
      <c r="C99" s="11" t="s">
        <v>195</v>
      </c>
      <c r="D99" s="12">
        <v>0</v>
      </c>
      <c r="E99" s="13">
        <v>1</v>
      </c>
      <c r="F99" s="13">
        <v>0</v>
      </c>
      <c r="G99" s="13">
        <v>36</v>
      </c>
      <c r="H99" s="13">
        <v>1920</v>
      </c>
      <c r="I99" s="14">
        <v>8.1</v>
      </c>
      <c r="J99" s="13">
        <v>30</v>
      </c>
      <c r="K99" s="15">
        <v>243</v>
      </c>
      <c r="L99" s="24">
        <f t="shared" si="1"/>
        <v>8.1</v>
      </c>
      <c r="O99" t="s">
        <v>472</v>
      </c>
      <c r="P99" s="1">
        <v>36</v>
      </c>
      <c r="Q99" s="1">
        <v>1920</v>
      </c>
      <c r="R99">
        <v>1</v>
      </c>
      <c r="S99" s="22">
        <v>53.333333333333336</v>
      </c>
      <c r="T99" s="23">
        <v>1.8749999999999999E-2</v>
      </c>
    </row>
    <row r="100" spans="1:20" x14ac:dyDescent="0.25">
      <c r="A100" s="17" t="s">
        <v>196</v>
      </c>
      <c r="B100" s="32">
        <v>10</v>
      </c>
      <c r="C100" s="11" t="s">
        <v>197</v>
      </c>
      <c r="D100" s="12">
        <v>0</v>
      </c>
      <c r="E100" s="13">
        <v>2</v>
      </c>
      <c r="F100" s="13">
        <v>0</v>
      </c>
      <c r="G100" s="13">
        <v>36</v>
      </c>
      <c r="H100" s="13">
        <v>1920</v>
      </c>
      <c r="I100" s="14">
        <v>8.1744324324324324</v>
      </c>
      <c r="J100" s="13">
        <v>185</v>
      </c>
      <c r="K100" s="15">
        <v>1512.27</v>
      </c>
      <c r="L100" s="24">
        <f t="shared" si="1"/>
        <v>8.1744324324324324</v>
      </c>
      <c r="O100" t="s">
        <v>472</v>
      </c>
      <c r="P100" s="1">
        <v>36</v>
      </c>
      <c r="Q100" s="1">
        <v>1920</v>
      </c>
      <c r="R100">
        <v>6</v>
      </c>
      <c r="S100" s="22">
        <v>53.333333333333336</v>
      </c>
      <c r="T100" s="23">
        <v>0.11249999999999999</v>
      </c>
    </row>
    <row r="101" spans="1:20" x14ac:dyDescent="0.25">
      <c r="A101" s="17" t="s">
        <v>198</v>
      </c>
      <c r="B101" s="32">
        <v>10</v>
      </c>
      <c r="C101" s="11" t="s">
        <v>199</v>
      </c>
      <c r="D101" s="12">
        <v>0</v>
      </c>
      <c r="E101" s="13">
        <v>1</v>
      </c>
      <c r="F101" s="13">
        <v>1</v>
      </c>
      <c r="G101" s="13">
        <v>36</v>
      </c>
      <c r="H101" s="13">
        <v>1920</v>
      </c>
      <c r="I101" s="14">
        <v>9.5299221789883273</v>
      </c>
      <c r="J101" s="13">
        <v>257</v>
      </c>
      <c r="K101" s="15">
        <v>2449.19</v>
      </c>
      <c r="L101" s="24">
        <f t="shared" si="1"/>
        <v>9.5299221789883273</v>
      </c>
      <c r="O101" t="s">
        <v>472</v>
      </c>
      <c r="P101" s="1">
        <v>36</v>
      </c>
      <c r="Q101" s="1">
        <v>1920</v>
      </c>
      <c r="R101">
        <v>8</v>
      </c>
      <c r="S101" s="22">
        <v>53.333333333333336</v>
      </c>
      <c r="T101" s="23">
        <v>0.15</v>
      </c>
    </row>
    <row r="102" spans="1:20" x14ac:dyDescent="0.25">
      <c r="A102" s="17" t="s">
        <v>200</v>
      </c>
      <c r="B102" s="32">
        <v>10</v>
      </c>
      <c r="C102" s="11" t="s">
        <v>201</v>
      </c>
      <c r="D102" s="12">
        <v>0</v>
      </c>
      <c r="E102" s="13">
        <v>2</v>
      </c>
      <c r="F102" s="13">
        <v>0</v>
      </c>
      <c r="G102" s="13">
        <v>36</v>
      </c>
      <c r="H102" s="13">
        <v>1920</v>
      </c>
      <c r="I102" s="14">
        <v>8.2999999999999989</v>
      </c>
      <c r="J102" s="13">
        <v>211</v>
      </c>
      <c r="K102" s="15">
        <v>1751.2999999999997</v>
      </c>
      <c r="L102" s="24">
        <f t="shared" si="1"/>
        <v>8.2999999999999989</v>
      </c>
      <c r="O102" t="s">
        <v>472</v>
      </c>
      <c r="P102" s="1">
        <v>36</v>
      </c>
      <c r="Q102" s="1">
        <v>1920</v>
      </c>
      <c r="R102">
        <v>6</v>
      </c>
      <c r="S102" s="22">
        <v>53.333333333333336</v>
      </c>
      <c r="T102" s="23">
        <v>0.11249999999999999</v>
      </c>
    </row>
    <row r="103" spans="1:20" x14ac:dyDescent="0.25">
      <c r="A103" s="17" t="s">
        <v>202</v>
      </c>
      <c r="B103" s="32">
        <v>10</v>
      </c>
      <c r="C103" s="11" t="s">
        <v>203</v>
      </c>
      <c r="D103" s="12">
        <v>0</v>
      </c>
      <c r="E103" s="13">
        <v>2</v>
      </c>
      <c r="F103" s="13">
        <v>0</v>
      </c>
      <c r="G103" s="13">
        <v>36</v>
      </c>
      <c r="H103" s="13">
        <v>1920</v>
      </c>
      <c r="I103" s="14">
        <v>8.3000000000000007</v>
      </c>
      <c r="J103" s="13">
        <v>223</v>
      </c>
      <c r="K103" s="15">
        <v>1850.9</v>
      </c>
      <c r="L103" s="24">
        <f t="shared" si="1"/>
        <v>8.3000000000000007</v>
      </c>
      <c r="O103" t="s">
        <v>472</v>
      </c>
      <c r="P103" s="1">
        <v>36</v>
      </c>
      <c r="Q103" s="1">
        <v>1920</v>
      </c>
      <c r="R103">
        <v>7</v>
      </c>
      <c r="S103" s="22">
        <v>53.333333333333336</v>
      </c>
      <c r="T103" s="23">
        <v>0.13125000000000001</v>
      </c>
    </row>
    <row r="104" spans="1:20" x14ac:dyDescent="0.25">
      <c r="A104" s="17" t="s">
        <v>204</v>
      </c>
      <c r="B104" s="32">
        <v>10</v>
      </c>
      <c r="C104" s="11" t="s">
        <v>205</v>
      </c>
      <c r="D104" s="12">
        <v>0</v>
      </c>
      <c r="E104" s="13">
        <v>2</v>
      </c>
      <c r="F104" s="13">
        <v>0</v>
      </c>
      <c r="G104" s="13">
        <v>36</v>
      </c>
      <c r="H104" s="13">
        <v>1920</v>
      </c>
      <c r="I104" s="14">
        <v>8.3000000000000007</v>
      </c>
      <c r="J104" s="13">
        <v>184</v>
      </c>
      <c r="K104" s="15">
        <v>1527.2</v>
      </c>
      <c r="L104" s="24">
        <f t="shared" si="1"/>
        <v>8.3000000000000007</v>
      </c>
      <c r="O104" t="s">
        <v>472</v>
      </c>
      <c r="P104" s="1">
        <v>36</v>
      </c>
      <c r="Q104" s="1">
        <v>1920</v>
      </c>
      <c r="R104">
        <v>6</v>
      </c>
      <c r="S104" s="22">
        <v>53.333333333333336</v>
      </c>
      <c r="T104" s="23">
        <v>0.11249999999999999</v>
      </c>
    </row>
    <row r="105" spans="1:20" x14ac:dyDescent="0.25">
      <c r="A105" s="17" t="s">
        <v>206</v>
      </c>
      <c r="B105" s="32">
        <v>10</v>
      </c>
      <c r="C105" s="11" t="s">
        <v>207</v>
      </c>
      <c r="D105" s="12">
        <v>0</v>
      </c>
      <c r="E105" s="13">
        <v>2</v>
      </c>
      <c r="F105" s="13">
        <v>0</v>
      </c>
      <c r="G105" s="13">
        <v>36</v>
      </c>
      <c r="H105" s="13">
        <v>1920</v>
      </c>
      <c r="I105" s="14">
        <v>8.2999999999999989</v>
      </c>
      <c r="J105" s="13">
        <v>162</v>
      </c>
      <c r="K105" s="15">
        <v>1344.6</v>
      </c>
      <c r="L105" s="24">
        <f t="shared" si="1"/>
        <v>8.2999999999999989</v>
      </c>
      <c r="O105" t="s">
        <v>472</v>
      </c>
      <c r="P105" s="1">
        <v>36</v>
      </c>
      <c r="Q105" s="1">
        <v>1920</v>
      </c>
      <c r="R105">
        <v>5</v>
      </c>
      <c r="S105" s="22">
        <v>53.333333333333336</v>
      </c>
      <c r="T105" s="23">
        <v>9.375E-2</v>
      </c>
    </row>
    <row r="106" spans="1:20" x14ac:dyDescent="0.25">
      <c r="A106" s="17" t="s">
        <v>208</v>
      </c>
      <c r="B106" s="32">
        <v>10</v>
      </c>
      <c r="C106" s="11" t="s">
        <v>209</v>
      </c>
      <c r="D106" s="12">
        <v>0</v>
      </c>
      <c r="E106" s="13">
        <v>1</v>
      </c>
      <c r="F106" s="13">
        <v>0</v>
      </c>
      <c r="G106" s="13">
        <v>36</v>
      </c>
      <c r="H106" s="13">
        <v>1920</v>
      </c>
      <c r="I106" s="14">
        <v>9.85</v>
      </c>
      <c r="J106" s="13">
        <v>102</v>
      </c>
      <c r="K106" s="15">
        <v>1004.6999999999999</v>
      </c>
      <c r="L106" s="24">
        <f t="shared" si="1"/>
        <v>9.85</v>
      </c>
      <c r="O106" t="s">
        <v>472</v>
      </c>
      <c r="P106" s="1">
        <v>36</v>
      </c>
      <c r="Q106" s="1">
        <v>1920</v>
      </c>
      <c r="R106">
        <v>3</v>
      </c>
      <c r="S106" s="22">
        <v>53.333333333333336</v>
      </c>
      <c r="T106" s="23">
        <v>5.6249999999999994E-2</v>
      </c>
    </row>
    <row r="107" spans="1:20" x14ac:dyDescent="0.25">
      <c r="A107" s="17" t="s">
        <v>210</v>
      </c>
      <c r="B107" s="32">
        <v>10</v>
      </c>
      <c r="C107" s="11" t="s">
        <v>211</v>
      </c>
      <c r="D107" s="12">
        <v>0</v>
      </c>
      <c r="E107" s="13">
        <v>2</v>
      </c>
      <c r="F107" s="13">
        <v>0</v>
      </c>
      <c r="G107" s="13">
        <v>36</v>
      </c>
      <c r="H107" s="13">
        <v>1920</v>
      </c>
      <c r="I107" s="14">
        <v>8.177004608294931</v>
      </c>
      <c r="J107" s="13">
        <v>217</v>
      </c>
      <c r="K107" s="15">
        <v>1774.41</v>
      </c>
      <c r="L107" s="24">
        <f t="shared" si="1"/>
        <v>8.177004608294931</v>
      </c>
      <c r="O107" t="s">
        <v>472</v>
      </c>
      <c r="P107" s="1">
        <v>36</v>
      </c>
      <c r="Q107" s="1">
        <v>1920</v>
      </c>
      <c r="R107">
        <v>7</v>
      </c>
      <c r="S107" s="22">
        <v>53.333333333333336</v>
      </c>
      <c r="T107" s="23">
        <v>0.13125000000000001</v>
      </c>
    </row>
    <row r="108" spans="1:20" x14ac:dyDescent="0.25">
      <c r="A108" s="17" t="s">
        <v>212</v>
      </c>
      <c r="B108" s="32">
        <v>10</v>
      </c>
      <c r="C108" s="11" t="s">
        <v>213</v>
      </c>
      <c r="D108" s="12">
        <v>0</v>
      </c>
      <c r="E108" s="13">
        <v>1</v>
      </c>
      <c r="F108" s="13">
        <v>0</v>
      </c>
      <c r="G108" s="13">
        <v>36</v>
      </c>
      <c r="H108" s="13">
        <v>1920</v>
      </c>
      <c r="I108" s="14">
        <v>8.0205769230769235</v>
      </c>
      <c r="J108" s="13">
        <v>156</v>
      </c>
      <c r="K108" s="15">
        <v>1251.21</v>
      </c>
      <c r="L108" s="24">
        <f t="shared" si="1"/>
        <v>8.0205769230769235</v>
      </c>
      <c r="O108" t="s">
        <v>472</v>
      </c>
      <c r="P108" s="1">
        <v>36</v>
      </c>
      <c r="Q108" s="1">
        <v>1920</v>
      </c>
      <c r="R108">
        <v>5</v>
      </c>
      <c r="S108" s="22">
        <v>53.333333333333336</v>
      </c>
      <c r="T108" s="23">
        <v>9.375E-2</v>
      </c>
    </row>
    <row r="109" spans="1:20" x14ac:dyDescent="0.25">
      <c r="A109" s="17" t="s">
        <v>214</v>
      </c>
      <c r="B109" s="32">
        <v>10</v>
      </c>
      <c r="C109" s="11" t="s">
        <v>215</v>
      </c>
      <c r="D109" s="12">
        <v>0</v>
      </c>
      <c r="E109" s="13">
        <v>1</v>
      </c>
      <c r="F109" s="13">
        <v>0</v>
      </c>
      <c r="G109" s="13">
        <v>36</v>
      </c>
      <c r="H109" s="13">
        <v>1920</v>
      </c>
      <c r="I109" s="14">
        <v>8.2371428571428567</v>
      </c>
      <c r="J109" s="13">
        <v>14</v>
      </c>
      <c r="K109" s="15">
        <v>115.32</v>
      </c>
      <c r="L109" s="24">
        <f t="shared" si="1"/>
        <v>8.2371428571428567</v>
      </c>
      <c r="O109" t="s">
        <v>472</v>
      </c>
      <c r="P109" s="1">
        <v>36</v>
      </c>
      <c r="Q109" s="1">
        <v>1920</v>
      </c>
      <c r="R109">
        <v>1</v>
      </c>
      <c r="S109" s="22">
        <v>53.333333333333336</v>
      </c>
      <c r="T109" s="23">
        <v>1.8749999999999999E-2</v>
      </c>
    </row>
    <row r="110" spans="1:20" x14ac:dyDescent="0.25">
      <c r="A110" s="17" t="s">
        <v>216</v>
      </c>
      <c r="B110" s="32">
        <v>10</v>
      </c>
      <c r="C110" s="11" t="s">
        <v>217</v>
      </c>
      <c r="D110" s="12">
        <v>0</v>
      </c>
      <c r="E110" s="13">
        <v>2</v>
      </c>
      <c r="F110" s="13">
        <v>0</v>
      </c>
      <c r="G110" s="13">
        <v>36</v>
      </c>
      <c r="H110" s="13">
        <v>1920</v>
      </c>
      <c r="I110" s="14">
        <v>8.2999999999999989</v>
      </c>
      <c r="J110" s="13">
        <v>86</v>
      </c>
      <c r="K110" s="15">
        <v>713.8</v>
      </c>
      <c r="L110" s="24">
        <f t="shared" si="1"/>
        <v>8.2999999999999989</v>
      </c>
      <c r="O110" t="s">
        <v>472</v>
      </c>
      <c r="P110" s="1">
        <v>36</v>
      </c>
      <c r="Q110" s="1">
        <v>1920</v>
      </c>
      <c r="R110">
        <v>3</v>
      </c>
      <c r="S110" s="22">
        <v>53.333333333333336</v>
      </c>
      <c r="T110" s="23">
        <v>5.6249999999999994E-2</v>
      </c>
    </row>
    <row r="111" spans="1:20" x14ac:dyDescent="0.25">
      <c r="A111" s="17" t="s">
        <v>218</v>
      </c>
      <c r="B111" s="32">
        <v>10</v>
      </c>
      <c r="C111" s="11" t="s">
        <v>219</v>
      </c>
      <c r="D111" s="12">
        <v>0</v>
      </c>
      <c r="E111" s="13">
        <v>2</v>
      </c>
      <c r="F111" s="13">
        <v>0</v>
      </c>
      <c r="G111" s="13">
        <v>36</v>
      </c>
      <c r="H111" s="13">
        <v>1920</v>
      </c>
      <c r="I111" s="14">
        <v>9.4313983050847447</v>
      </c>
      <c r="J111" s="13">
        <v>236</v>
      </c>
      <c r="K111" s="15">
        <v>2225.81</v>
      </c>
      <c r="L111" s="24">
        <f t="shared" si="1"/>
        <v>9.4313983050847447</v>
      </c>
      <c r="O111" t="s">
        <v>472</v>
      </c>
      <c r="P111" s="1">
        <v>36</v>
      </c>
      <c r="Q111" s="1">
        <v>1920</v>
      </c>
      <c r="R111">
        <v>7</v>
      </c>
      <c r="S111" s="22">
        <v>53.333333333333336</v>
      </c>
      <c r="T111" s="23">
        <v>0.13125000000000001</v>
      </c>
    </row>
    <row r="112" spans="1:20" x14ac:dyDescent="0.25">
      <c r="A112" s="17" t="s">
        <v>220</v>
      </c>
      <c r="B112" s="32">
        <v>10</v>
      </c>
      <c r="C112" s="11" t="s">
        <v>221</v>
      </c>
      <c r="D112" s="12">
        <v>0</v>
      </c>
      <c r="E112" s="13">
        <v>2</v>
      </c>
      <c r="F112" s="13">
        <v>1</v>
      </c>
      <c r="G112" s="13">
        <v>36</v>
      </c>
      <c r="H112" s="13">
        <v>1920</v>
      </c>
      <c r="I112" s="14">
        <v>8.3764837905236895</v>
      </c>
      <c r="J112" s="13">
        <v>401</v>
      </c>
      <c r="K112" s="15">
        <v>3358.9699999999993</v>
      </c>
      <c r="L112" s="24">
        <f t="shared" si="1"/>
        <v>8.3764837905236895</v>
      </c>
      <c r="O112" t="s">
        <v>472</v>
      </c>
      <c r="P112" s="1">
        <v>36</v>
      </c>
      <c r="Q112" s="1">
        <v>1920</v>
      </c>
      <c r="R112">
        <v>12</v>
      </c>
      <c r="S112" s="22">
        <v>53.333333333333336</v>
      </c>
      <c r="T112" s="23">
        <v>0.22499999999999998</v>
      </c>
    </row>
    <row r="113" spans="1:20" x14ac:dyDescent="0.25">
      <c r="A113" s="17" t="s">
        <v>222</v>
      </c>
      <c r="B113" s="32">
        <v>10</v>
      </c>
      <c r="C113" s="11" t="s">
        <v>223</v>
      </c>
      <c r="D113" s="12">
        <v>0</v>
      </c>
      <c r="E113" s="13">
        <v>1</v>
      </c>
      <c r="F113" s="13">
        <v>0</v>
      </c>
      <c r="G113" s="13">
        <v>36</v>
      </c>
      <c r="H113" s="13">
        <v>1920</v>
      </c>
      <c r="I113" s="14">
        <v>10.79</v>
      </c>
      <c r="J113" s="13">
        <v>15</v>
      </c>
      <c r="K113" s="15">
        <v>161.85</v>
      </c>
      <c r="L113" s="24">
        <f t="shared" si="1"/>
        <v>10.79</v>
      </c>
      <c r="O113" t="s">
        <v>472</v>
      </c>
      <c r="P113" s="1">
        <v>36</v>
      </c>
      <c r="Q113" s="1">
        <v>1920</v>
      </c>
      <c r="R113">
        <v>1</v>
      </c>
      <c r="S113" s="22">
        <v>53.333333333333336</v>
      </c>
      <c r="T113" s="23">
        <v>1.8749999999999999E-2</v>
      </c>
    </row>
    <row r="114" spans="1:20" x14ac:dyDescent="0.25">
      <c r="A114" s="17" t="s">
        <v>224</v>
      </c>
      <c r="B114" s="32">
        <v>10</v>
      </c>
      <c r="C114" s="11" t="s">
        <v>225</v>
      </c>
      <c r="D114" s="12">
        <v>0</v>
      </c>
      <c r="E114" s="13">
        <v>2</v>
      </c>
      <c r="F114" s="13">
        <v>1</v>
      </c>
      <c r="G114" s="13">
        <v>36</v>
      </c>
      <c r="H114" s="13">
        <v>1920</v>
      </c>
      <c r="I114" s="14">
        <v>8.2479619565217384</v>
      </c>
      <c r="J114" s="13">
        <v>368</v>
      </c>
      <c r="K114" s="15">
        <v>3035.2499999999995</v>
      </c>
      <c r="L114" s="24">
        <f t="shared" si="1"/>
        <v>8.2479619565217384</v>
      </c>
      <c r="O114" t="s">
        <v>472</v>
      </c>
      <c r="P114" s="1">
        <v>36</v>
      </c>
      <c r="Q114" s="1">
        <v>1920</v>
      </c>
      <c r="R114">
        <v>11</v>
      </c>
      <c r="S114" s="22">
        <v>53.333333333333336</v>
      </c>
      <c r="T114" s="23">
        <v>0.20624999999999999</v>
      </c>
    </row>
    <row r="115" spans="1:20" x14ac:dyDescent="0.25">
      <c r="A115" s="17" t="s">
        <v>226</v>
      </c>
      <c r="B115" s="32">
        <v>10</v>
      </c>
      <c r="C115" s="11" t="s">
        <v>227</v>
      </c>
      <c r="D115" s="12">
        <v>0</v>
      </c>
      <c r="E115" s="13">
        <v>2</v>
      </c>
      <c r="F115" s="13">
        <v>1</v>
      </c>
      <c r="G115" s="13">
        <v>36</v>
      </c>
      <c r="H115" s="13">
        <v>1920</v>
      </c>
      <c r="I115" s="14">
        <v>9.1449305555555558</v>
      </c>
      <c r="J115" s="13">
        <v>432</v>
      </c>
      <c r="K115" s="15">
        <v>3950.61</v>
      </c>
      <c r="L115" s="24">
        <f t="shared" si="1"/>
        <v>9.1449305555555558</v>
      </c>
      <c r="O115" t="s">
        <v>472</v>
      </c>
      <c r="P115" s="1">
        <v>36</v>
      </c>
      <c r="Q115" s="1">
        <v>1920</v>
      </c>
      <c r="R115">
        <v>12</v>
      </c>
      <c r="S115" s="22">
        <v>53.333333333333336</v>
      </c>
      <c r="T115" s="23">
        <v>0.22499999999999998</v>
      </c>
    </row>
    <row r="116" spans="1:20" x14ac:dyDescent="0.25">
      <c r="A116" s="17" t="s">
        <v>228</v>
      </c>
      <c r="B116" s="32">
        <v>10</v>
      </c>
      <c r="C116" s="11" t="s">
        <v>229</v>
      </c>
      <c r="D116" s="12">
        <v>0</v>
      </c>
      <c r="E116" s="13">
        <v>1</v>
      </c>
      <c r="F116" s="13">
        <v>1</v>
      </c>
      <c r="G116" s="13">
        <v>36</v>
      </c>
      <c r="H116" s="13">
        <v>1920</v>
      </c>
      <c r="I116" s="14">
        <v>8.1290809968847348</v>
      </c>
      <c r="J116" s="13">
        <v>642</v>
      </c>
      <c r="K116" s="15">
        <v>5218.87</v>
      </c>
      <c r="L116" s="24">
        <f t="shared" si="1"/>
        <v>8.1290809968847348</v>
      </c>
      <c r="O116" t="s">
        <v>472</v>
      </c>
      <c r="P116" s="1">
        <v>36</v>
      </c>
      <c r="Q116" s="1">
        <v>1920</v>
      </c>
      <c r="R116">
        <v>18</v>
      </c>
      <c r="S116" s="22">
        <v>53.333333333333336</v>
      </c>
      <c r="T116" s="23">
        <v>0.33749999999999997</v>
      </c>
    </row>
    <row r="117" spans="1:20" x14ac:dyDescent="0.25">
      <c r="A117" s="17" t="s">
        <v>230</v>
      </c>
      <c r="B117" s="32">
        <v>10</v>
      </c>
      <c r="C117" s="11" t="s">
        <v>231</v>
      </c>
      <c r="D117" s="12">
        <v>0</v>
      </c>
      <c r="E117" s="13">
        <v>1</v>
      </c>
      <c r="F117" s="13">
        <v>1</v>
      </c>
      <c r="G117" s="13">
        <v>36</v>
      </c>
      <c r="H117" s="13">
        <v>1920</v>
      </c>
      <c r="I117" s="14">
        <v>8.1196548418024914</v>
      </c>
      <c r="J117" s="13">
        <v>1043</v>
      </c>
      <c r="K117" s="15">
        <v>8468.7999999999993</v>
      </c>
      <c r="L117" s="24">
        <f t="shared" si="1"/>
        <v>8.1196548418024914</v>
      </c>
      <c r="O117" t="s">
        <v>472</v>
      </c>
      <c r="P117" s="1">
        <v>36</v>
      </c>
      <c r="Q117" s="1">
        <v>1920</v>
      </c>
      <c r="R117">
        <v>30</v>
      </c>
      <c r="S117" s="22">
        <v>53.333333333333336</v>
      </c>
      <c r="T117" s="23">
        <v>0.5625</v>
      </c>
    </row>
    <row r="118" spans="1:20" x14ac:dyDescent="0.25">
      <c r="A118" s="17" t="s">
        <v>232</v>
      </c>
      <c r="B118" s="32">
        <v>10</v>
      </c>
      <c r="C118" s="11" t="s">
        <v>233</v>
      </c>
      <c r="D118" s="12">
        <v>0</v>
      </c>
      <c r="E118" s="13">
        <v>1</v>
      </c>
      <c r="F118" s="13">
        <v>1</v>
      </c>
      <c r="G118" s="13">
        <v>36</v>
      </c>
      <c r="H118" s="13">
        <v>1920</v>
      </c>
      <c r="I118" s="14">
        <v>8.1066361256544504</v>
      </c>
      <c r="J118" s="13">
        <v>1527</v>
      </c>
      <c r="K118" s="15">
        <v>12378.833363874346</v>
      </c>
      <c r="L118" s="24">
        <f t="shared" si="1"/>
        <v>8.1066361256544504</v>
      </c>
      <c r="O118" t="s">
        <v>472</v>
      </c>
      <c r="P118" s="1">
        <v>36</v>
      </c>
      <c r="Q118" s="1">
        <v>1920</v>
      </c>
      <c r="R118">
        <v>43</v>
      </c>
      <c r="S118" s="22">
        <v>53.333333333333336</v>
      </c>
      <c r="T118" s="23">
        <v>0.80624999999999991</v>
      </c>
    </row>
    <row r="119" spans="1:20" x14ac:dyDescent="0.25">
      <c r="A119" s="17" t="s">
        <v>234</v>
      </c>
      <c r="B119" s="32">
        <v>10</v>
      </c>
      <c r="C119" s="11" t="s">
        <v>235</v>
      </c>
      <c r="D119" s="12">
        <v>0</v>
      </c>
      <c r="E119" s="13">
        <v>1</v>
      </c>
      <c r="F119" s="13">
        <v>1</v>
      </c>
      <c r="G119" s="13">
        <v>36</v>
      </c>
      <c r="H119" s="13">
        <v>1920</v>
      </c>
      <c r="I119" s="14">
        <v>8.6138755980861248</v>
      </c>
      <c r="J119" s="13">
        <v>209</v>
      </c>
      <c r="K119" s="15">
        <v>1800.3000000000002</v>
      </c>
      <c r="L119" s="24">
        <f t="shared" si="1"/>
        <v>8.6138755980861248</v>
      </c>
      <c r="O119" t="s">
        <v>472</v>
      </c>
      <c r="P119" s="1">
        <v>36</v>
      </c>
      <c r="Q119" s="1">
        <v>1920</v>
      </c>
      <c r="R119">
        <v>6</v>
      </c>
      <c r="S119" s="22">
        <v>53.333333333333336</v>
      </c>
      <c r="T119" s="23">
        <v>0.11249999999999999</v>
      </c>
    </row>
    <row r="120" spans="1:20" x14ac:dyDescent="0.25">
      <c r="A120" s="17" t="s">
        <v>236</v>
      </c>
      <c r="B120" s="32">
        <v>10</v>
      </c>
      <c r="C120" s="11" t="s">
        <v>237</v>
      </c>
      <c r="D120" s="12">
        <v>0</v>
      </c>
      <c r="E120" s="13">
        <v>1</v>
      </c>
      <c r="F120" s="13">
        <v>1</v>
      </c>
      <c r="G120" s="13">
        <v>36</v>
      </c>
      <c r="H120" s="13">
        <v>1920</v>
      </c>
      <c r="I120" s="14">
        <v>9.759887955182073</v>
      </c>
      <c r="J120" s="13">
        <v>357</v>
      </c>
      <c r="K120" s="15">
        <v>3484.28</v>
      </c>
      <c r="L120" s="24">
        <f t="shared" si="1"/>
        <v>9.759887955182073</v>
      </c>
      <c r="M120">
        <v>10687</v>
      </c>
      <c r="N120" s="27">
        <v>91439</v>
      </c>
      <c r="O120" t="s">
        <v>472</v>
      </c>
      <c r="P120" s="1">
        <v>36</v>
      </c>
      <c r="Q120" s="1">
        <v>1920</v>
      </c>
      <c r="R120">
        <v>10</v>
      </c>
      <c r="S120" s="22">
        <v>53.333333333333336</v>
      </c>
      <c r="T120" s="23">
        <v>0.1875</v>
      </c>
    </row>
    <row r="121" spans="1:20" x14ac:dyDescent="0.25">
      <c r="A121" s="18" t="s">
        <v>474</v>
      </c>
      <c r="B121" s="32">
        <v>11</v>
      </c>
      <c r="C121" s="11" t="s">
        <v>238</v>
      </c>
      <c r="D121" s="12">
        <v>0</v>
      </c>
      <c r="E121" s="13">
        <v>1</v>
      </c>
      <c r="F121" s="13">
        <v>3</v>
      </c>
      <c r="G121" s="13">
        <v>72</v>
      </c>
      <c r="H121" s="13">
        <v>2592</v>
      </c>
      <c r="I121" s="14">
        <v>7.45</v>
      </c>
      <c r="J121" s="13">
        <v>2592</v>
      </c>
      <c r="K121" s="15">
        <v>19310.400000000001</v>
      </c>
      <c r="L121" s="24">
        <f t="shared" si="1"/>
        <v>7.45</v>
      </c>
      <c r="O121" t="s">
        <v>475</v>
      </c>
      <c r="P121" s="1">
        <v>72</v>
      </c>
      <c r="Q121" s="1">
        <v>2592</v>
      </c>
      <c r="R121">
        <v>36</v>
      </c>
      <c r="S121" s="22">
        <v>36</v>
      </c>
      <c r="T121" s="23">
        <v>1</v>
      </c>
    </row>
    <row r="122" spans="1:20" x14ac:dyDescent="0.25">
      <c r="A122" s="17" t="s">
        <v>239</v>
      </c>
      <c r="B122" s="32">
        <v>11</v>
      </c>
      <c r="C122" s="11" t="s">
        <v>240</v>
      </c>
      <c r="D122" s="12">
        <v>0</v>
      </c>
      <c r="E122" s="13">
        <v>2</v>
      </c>
      <c r="F122" s="13">
        <v>4</v>
      </c>
      <c r="G122" s="13">
        <v>72</v>
      </c>
      <c r="H122" s="13">
        <v>1440</v>
      </c>
      <c r="I122" s="14">
        <v>6.75</v>
      </c>
      <c r="J122" s="13">
        <v>2880</v>
      </c>
      <c r="K122" s="15">
        <v>19440</v>
      </c>
      <c r="L122" s="24">
        <f t="shared" si="1"/>
        <v>6.75</v>
      </c>
      <c r="O122" t="s">
        <v>475</v>
      </c>
      <c r="P122" s="1">
        <v>72</v>
      </c>
      <c r="Q122" s="1">
        <v>1440</v>
      </c>
      <c r="R122">
        <v>40</v>
      </c>
      <c r="S122" s="22">
        <v>20</v>
      </c>
      <c r="T122" s="23">
        <v>2</v>
      </c>
    </row>
    <row r="123" spans="1:20" x14ac:dyDescent="0.25">
      <c r="A123" s="17" t="s">
        <v>241</v>
      </c>
      <c r="B123" s="32">
        <v>11</v>
      </c>
      <c r="C123" s="11" t="s">
        <v>242</v>
      </c>
      <c r="D123" s="12">
        <v>0</v>
      </c>
      <c r="E123" s="13">
        <v>1</v>
      </c>
      <c r="F123" s="13">
        <v>5</v>
      </c>
      <c r="G123" s="13">
        <v>72</v>
      </c>
      <c r="H123" s="13">
        <v>1440</v>
      </c>
      <c r="I123" s="14">
        <v>6.75</v>
      </c>
      <c r="J123" s="13">
        <v>3600</v>
      </c>
      <c r="K123" s="15">
        <v>24300</v>
      </c>
      <c r="L123" s="24">
        <f t="shared" si="1"/>
        <v>6.75</v>
      </c>
      <c r="O123" t="s">
        <v>475</v>
      </c>
      <c r="P123" s="1">
        <v>72</v>
      </c>
      <c r="Q123" s="1">
        <v>1440</v>
      </c>
      <c r="R123">
        <v>50</v>
      </c>
      <c r="S123" s="22">
        <v>20</v>
      </c>
      <c r="T123" s="23">
        <v>2.5</v>
      </c>
    </row>
    <row r="124" spans="1:20" x14ac:dyDescent="0.25">
      <c r="A124" s="17" t="s">
        <v>243</v>
      </c>
      <c r="B124" s="32">
        <v>11</v>
      </c>
      <c r="C124" s="11" t="s">
        <v>244</v>
      </c>
      <c r="D124" s="12">
        <v>0</v>
      </c>
      <c r="E124" s="13">
        <v>1</v>
      </c>
      <c r="F124" s="13">
        <v>5</v>
      </c>
      <c r="G124" s="13">
        <v>72</v>
      </c>
      <c r="H124" s="13">
        <v>1440</v>
      </c>
      <c r="I124" s="14">
        <v>6.75</v>
      </c>
      <c r="J124" s="13">
        <v>7200</v>
      </c>
      <c r="K124" s="15">
        <v>48600</v>
      </c>
      <c r="L124" s="24">
        <f t="shared" si="1"/>
        <v>6.75</v>
      </c>
      <c r="O124" t="s">
        <v>475</v>
      </c>
      <c r="P124" s="1">
        <v>72</v>
      </c>
      <c r="Q124" s="1">
        <v>1440</v>
      </c>
      <c r="R124">
        <v>100</v>
      </c>
      <c r="S124" s="22">
        <v>20</v>
      </c>
      <c r="T124" s="23">
        <v>5</v>
      </c>
    </row>
    <row r="125" spans="1:20" x14ac:dyDescent="0.25">
      <c r="A125" s="17" t="s">
        <v>245</v>
      </c>
      <c r="B125" s="32">
        <v>11</v>
      </c>
      <c r="C125" s="11" t="s">
        <v>246</v>
      </c>
      <c r="D125" s="12">
        <v>0</v>
      </c>
      <c r="E125" s="13">
        <v>4</v>
      </c>
      <c r="F125" s="13">
        <v>2</v>
      </c>
      <c r="G125" s="13">
        <v>72</v>
      </c>
      <c r="H125" s="13">
        <v>1440</v>
      </c>
      <c r="I125" s="14">
        <v>6.75</v>
      </c>
      <c r="J125" s="13">
        <v>1440</v>
      </c>
      <c r="K125" s="15">
        <v>9720</v>
      </c>
      <c r="L125" s="24">
        <f t="shared" si="1"/>
        <v>6.75</v>
      </c>
      <c r="M125">
        <v>17712</v>
      </c>
      <c r="N125" s="27">
        <v>121370</v>
      </c>
      <c r="O125" t="s">
        <v>475</v>
      </c>
      <c r="P125" s="1">
        <v>72</v>
      </c>
      <c r="Q125" s="1">
        <v>1440</v>
      </c>
      <c r="R125">
        <v>20</v>
      </c>
      <c r="S125" s="22">
        <v>20</v>
      </c>
      <c r="T125" s="23">
        <v>1</v>
      </c>
    </row>
    <row r="126" spans="1:20" x14ac:dyDescent="0.25">
      <c r="A126" s="16" t="s">
        <v>247</v>
      </c>
      <c r="B126" s="31">
        <v>12</v>
      </c>
      <c r="C126" s="11" t="s">
        <v>248</v>
      </c>
      <c r="D126" s="12">
        <v>0</v>
      </c>
      <c r="E126" s="13">
        <v>1</v>
      </c>
      <c r="F126" s="13">
        <v>19</v>
      </c>
      <c r="G126" s="13">
        <v>24</v>
      </c>
      <c r="H126" s="13">
        <v>720</v>
      </c>
      <c r="I126" s="14">
        <v>6.9059602451053657</v>
      </c>
      <c r="J126" s="13">
        <v>7200</v>
      </c>
      <c r="K126" s="15">
        <v>49722.913764758632</v>
      </c>
      <c r="L126" s="24">
        <f t="shared" si="1"/>
        <v>6.9059602451053657</v>
      </c>
      <c r="M126">
        <v>7200</v>
      </c>
      <c r="N126" s="27">
        <v>49722</v>
      </c>
      <c r="O126" t="s">
        <v>476</v>
      </c>
      <c r="P126" s="1">
        <v>24</v>
      </c>
      <c r="Q126" s="1">
        <v>720</v>
      </c>
      <c r="R126">
        <v>300</v>
      </c>
      <c r="S126" s="22">
        <v>30</v>
      </c>
      <c r="T126" s="23">
        <v>10</v>
      </c>
    </row>
    <row r="127" spans="1:20" x14ac:dyDescent="0.25">
      <c r="A127" s="16" t="s">
        <v>249</v>
      </c>
      <c r="B127" s="31">
        <v>13</v>
      </c>
      <c r="C127" s="11" t="s">
        <v>250</v>
      </c>
      <c r="D127" s="12">
        <v>0</v>
      </c>
      <c r="E127" s="13">
        <v>1</v>
      </c>
      <c r="F127" s="13">
        <v>4</v>
      </c>
      <c r="G127" s="13">
        <v>72</v>
      </c>
      <c r="H127" s="13">
        <v>1728</v>
      </c>
      <c r="I127" s="14">
        <v>7.14590901544081</v>
      </c>
      <c r="J127" s="13">
        <v>3456</v>
      </c>
      <c r="K127" s="15">
        <v>24696.261557363439</v>
      </c>
      <c r="L127" s="24">
        <f t="shared" si="1"/>
        <v>7.14590901544081</v>
      </c>
      <c r="O127" t="s">
        <v>477</v>
      </c>
      <c r="P127" s="1">
        <v>72</v>
      </c>
      <c r="Q127" s="1">
        <v>1728</v>
      </c>
      <c r="R127">
        <v>48</v>
      </c>
      <c r="S127" s="22">
        <v>24</v>
      </c>
      <c r="T127" s="23">
        <v>2</v>
      </c>
    </row>
    <row r="128" spans="1:20" x14ac:dyDescent="0.25">
      <c r="A128" s="16" t="s">
        <v>251</v>
      </c>
      <c r="B128" s="31">
        <v>13</v>
      </c>
      <c r="C128" s="11" t="s">
        <v>252</v>
      </c>
      <c r="D128" s="12">
        <v>0</v>
      </c>
      <c r="E128" s="13">
        <v>1</v>
      </c>
      <c r="F128" s="13">
        <v>3</v>
      </c>
      <c r="G128" s="13">
        <v>72</v>
      </c>
      <c r="H128" s="13">
        <v>1728</v>
      </c>
      <c r="I128" s="14">
        <v>7.0877422659291121</v>
      </c>
      <c r="J128" s="13">
        <v>3456</v>
      </c>
      <c r="K128" s="15">
        <v>24495.23727105101</v>
      </c>
      <c r="L128" s="24">
        <f t="shared" si="1"/>
        <v>7.0877422659291121</v>
      </c>
      <c r="M128">
        <v>6912</v>
      </c>
      <c r="N128" s="27">
        <v>49193</v>
      </c>
      <c r="O128" t="s">
        <v>477</v>
      </c>
      <c r="P128" s="1">
        <v>72</v>
      </c>
      <c r="Q128" s="1">
        <v>1728</v>
      </c>
      <c r="R128">
        <v>48</v>
      </c>
      <c r="S128" s="22">
        <v>24</v>
      </c>
      <c r="T128" s="23">
        <v>2</v>
      </c>
    </row>
    <row r="129" spans="1:20" x14ac:dyDescent="0.25">
      <c r="A129" s="16" t="s">
        <v>253</v>
      </c>
      <c r="B129" s="31">
        <v>14</v>
      </c>
      <c r="C129" s="11" t="s">
        <v>254</v>
      </c>
      <c r="D129" s="12">
        <v>0</v>
      </c>
      <c r="E129" s="13">
        <v>1</v>
      </c>
      <c r="F129" s="13">
        <v>3</v>
      </c>
      <c r="G129" s="13">
        <v>48</v>
      </c>
      <c r="H129" s="13">
        <v>768</v>
      </c>
      <c r="I129" s="14">
        <v>7.1400000000000006</v>
      </c>
      <c r="J129" s="13">
        <v>1330</v>
      </c>
      <c r="K129" s="15">
        <v>9496.2000000000007</v>
      </c>
      <c r="L129" s="24">
        <f t="shared" si="1"/>
        <v>7.1400000000000006</v>
      </c>
      <c r="O129" t="s">
        <v>478</v>
      </c>
      <c r="P129" s="1">
        <v>48</v>
      </c>
      <c r="Q129" s="1">
        <v>768</v>
      </c>
      <c r="R129">
        <v>28</v>
      </c>
      <c r="S129" s="22">
        <v>16</v>
      </c>
      <c r="T129" s="23">
        <v>1.75</v>
      </c>
    </row>
    <row r="130" spans="1:20" x14ac:dyDescent="0.25">
      <c r="A130" s="16" t="s">
        <v>255</v>
      </c>
      <c r="B130" s="31">
        <v>14</v>
      </c>
      <c r="C130" s="11" t="s">
        <v>256</v>
      </c>
      <c r="D130" s="12">
        <v>0</v>
      </c>
      <c r="E130" s="13">
        <v>1</v>
      </c>
      <c r="F130" s="13">
        <v>3</v>
      </c>
      <c r="G130" s="13">
        <v>48</v>
      </c>
      <c r="H130" s="13">
        <v>768</v>
      </c>
      <c r="I130" s="14">
        <v>7.1400000000000006</v>
      </c>
      <c r="J130" s="13">
        <v>1643</v>
      </c>
      <c r="K130" s="15">
        <v>11731.02</v>
      </c>
      <c r="L130" s="24">
        <f t="shared" si="1"/>
        <v>7.1400000000000006</v>
      </c>
      <c r="M130">
        <v>2973</v>
      </c>
      <c r="N130" s="27">
        <v>21227</v>
      </c>
      <c r="O130" t="s">
        <v>478</v>
      </c>
      <c r="P130" s="1">
        <v>48</v>
      </c>
      <c r="Q130" s="1">
        <v>768</v>
      </c>
      <c r="R130">
        <v>35</v>
      </c>
      <c r="S130" s="22">
        <v>16</v>
      </c>
      <c r="T130" s="23">
        <v>2.1875</v>
      </c>
    </row>
    <row r="131" spans="1:20" x14ac:dyDescent="0.25">
      <c r="A131" s="17" t="s">
        <v>257</v>
      </c>
      <c r="B131" s="32">
        <v>15</v>
      </c>
      <c r="C131" s="11" t="s">
        <v>258</v>
      </c>
      <c r="D131" s="12">
        <v>0</v>
      </c>
      <c r="E131" s="13">
        <v>1</v>
      </c>
      <c r="F131" s="13">
        <v>1</v>
      </c>
      <c r="G131" s="13">
        <v>55</v>
      </c>
      <c r="H131" s="13">
        <v>900</v>
      </c>
      <c r="I131" s="14">
        <v>8.75</v>
      </c>
      <c r="J131" s="13">
        <v>450</v>
      </c>
      <c r="K131" s="15">
        <v>3937.5</v>
      </c>
      <c r="L131" s="24">
        <f t="shared" si="1"/>
        <v>8.75</v>
      </c>
      <c r="O131" t="s">
        <v>469</v>
      </c>
      <c r="P131" s="1">
        <v>55</v>
      </c>
      <c r="Q131" s="1">
        <v>900</v>
      </c>
      <c r="R131">
        <v>9</v>
      </c>
      <c r="S131" s="22">
        <v>16.363636363636363</v>
      </c>
      <c r="T131" s="23">
        <v>0.55000000000000004</v>
      </c>
    </row>
    <row r="132" spans="1:20" x14ac:dyDescent="0.25">
      <c r="A132" s="17" t="s">
        <v>259</v>
      </c>
      <c r="B132" s="32">
        <v>15</v>
      </c>
      <c r="C132" s="11" t="s">
        <v>260</v>
      </c>
      <c r="D132" s="12">
        <v>0</v>
      </c>
      <c r="E132" s="13">
        <v>1</v>
      </c>
      <c r="F132" s="13">
        <v>1</v>
      </c>
      <c r="G132" s="13">
        <v>55</v>
      </c>
      <c r="H132" s="13">
        <v>900</v>
      </c>
      <c r="I132" s="14">
        <v>8.75</v>
      </c>
      <c r="J132" s="13">
        <v>248</v>
      </c>
      <c r="K132" s="15">
        <v>2170</v>
      </c>
      <c r="L132" s="24">
        <f t="shared" si="1"/>
        <v>8.75</v>
      </c>
      <c r="O132" t="s">
        <v>469</v>
      </c>
      <c r="P132" s="1">
        <v>55</v>
      </c>
      <c r="Q132" s="1">
        <v>900</v>
      </c>
      <c r="R132">
        <v>5</v>
      </c>
      <c r="S132" s="22">
        <v>16.363636363636363</v>
      </c>
      <c r="T132" s="23">
        <v>0.30555555555555558</v>
      </c>
    </row>
    <row r="133" spans="1:20" x14ac:dyDescent="0.25">
      <c r="A133" s="17" t="s">
        <v>261</v>
      </c>
      <c r="B133" s="32">
        <v>15</v>
      </c>
      <c r="C133" s="11" t="s">
        <v>262</v>
      </c>
      <c r="D133" s="12">
        <v>0</v>
      </c>
      <c r="E133" s="13">
        <v>1</v>
      </c>
      <c r="F133" s="13">
        <v>0</v>
      </c>
      <c r="G133" s="13">
        <v>55</v>
      </c>
      <c r="H133" s="13">
        <v>900</v>
      </c>
      <c r="I133" s="14">
        <v>8.75</v>
      </c>
      <c r="J133" s="13">
        <v>89</v>
      </c>
      <c r="K133" s="15">
        <v>778.75</v>
      </c>
      <c r="L133" s="24">
        <f t="shared" si="1"/>
        <v>8.75</v>
      </c>
      <c r="O133" t="s">
        <v>469</v>
      </c>
      <c r="P133" s="1">
        <v>55</v>
      </c>
      <c r="Q133" s="1">
        <v>900</v>
      </c>
      <c r="R133">
        <v>2</v>
      </c>
      <c r="S133" s="22">
        <v>16.363636363636363</v>
      </c>
      <c r="T133" s="23">
        <v>0.12222222222222222</v>
      </c>
    </row>
    <row r="134" spans="1:20" x14ac:dyDescent="0.25">
      <c r="A134" s="17" t="s">
        <v>263</v>
      </c>
      <c r="B134" s="32">
        <v>15</v>
      </c>
      <c r="C134" s="11" t="s">
        <v>264</v>
      </c>
      <c r="D134" s="12">
        <v>0</v>
      </c>
      <c r="E134" s="13">
        <v>1</v>
      </c>
      <c r="F134" s="13">
        <v>1</v>
      </c>
      <c r="G134" s="13">
        <v>55</v>
      </c>
      <c r="H134" s="13">
        <v>900</v>
      </c>
      <c r="I134" s="14">
        <v>8.75</v>
      </c>
      <c r="J134" s="13">
        <v>306</v>
      </c>
      <c r="K134" s="15">
        <v>2677.5</v>
      </c>
      <c r="L134" s="24">
        <f t="shared" si="1"/>
        <v>8.75</v>
      </c>
      <c r="O134" t="s">
        <v>469</v>
      </c>
      <c r="P134" s="1">
        <v>55</v>
      </c>
      <c r="Q134" s="1">
        <v>900</v>
      </c>
      <c r="R134">
        <v>6</v>
      </c>
      <c r="S134" s="22">
        <v>16.363636363636363</v>
      </c>
      <c r="T134" s="23">
        <v>0.3666666666666667</v>
      </c>
    </row>
    <row r="135" spans="1:20" x14ac:dyDescent="0.25">
      <c r="A135" s="17" t="s">
        <v>265</v>
      </c>
      <c r="B135" s="32">
        <v>15</v>
      </c>
      <c r="C135" s="11" t="s">
        <v>266</v>
      </c>
      <c r="D135" s="12">
        <v>0</v>
      </c>
      <c r="E135" s="13">
        <v>2</v>
      </c>
      <c r="F135" s="13">
        <v>0</v>
      </c>
      <c r="G135" s="13">
        <v>55</v>
      </c>
      <c r="H135" s="13">
        <v>900</v>
      </c>
      <c r="I135" s="14">
        <v>8.75</v>
      </c>
      <c r="J135" s="13">
        <v>108</v>
      </c>
      <c r="K135" s="15">
        <v>945</v>
      </c>
      <c r="L135" s="24">
        <f t="shared" ref="L135:L198" si="2">K135/J135</f>
        <v>8.75</v>
      </c>
      <c r="O135" t="s">
        <v>469</v>
      </c>
      <c r="P135" s="1">
        <v>55</v>
      </c>
      <c r="Q135" s="1">
        <v>900</v>
      </c>
      <c r="R135">
        <v>2</v>
      </c>
      <c r="S135" s="22">
        <v>16.363636363636363</v>
      </c>
      <c r="T135" s="23">
        <v>0.12222222222222222</v>
      </c>
    </row>
    <row r="136" spans="1:20" x14ac:dyDescent="0.25">
      <c r="A136" s="17" t="s">
        <v>267</v>
      </c>
      <c r="B136" s="32">
        <v>15</v>
      </c>
      <c r="C136" s="11" t="s">
        <v>268</v>
      </c>
      <c r="D136" s="12">
        <v>0</v>
      </c>
      <c r="E136" s="13">
        <v>1</v>
      </c>
      <c r="F136" s="13">
        <v>1</v>
      </c>
      <c r="G136" s="13">
        <v>55</v>
      </c>
      <c r="H136" s="13">
        <v>900</v>
      </c>
      <c r="I136" s="14">
        <v>8.75</v>
      </c>
      <c r="J136" s="13">
        <v>457</v>
      </c>
      <c r="K136" s="15">
        <v>3998.75</v>
      </c>
      <c r="L136" s="24">
        <f t="shared" si="2"/>
        <v>8.75</v>
      </c>
      <c r="O136" t="s">
        <v>469</v>
      </c>
      <c r="P136" s="1">
        <v>55</v>
      </c>
      <c r="Q136" s="1">
        <v>900</v>
      </c>
      <c r="R136">
        <v>9</v>
      </c>
      <c r="S136" s="22">
        <v>16.363636363636363</v>
      </c>
      <c r="T136" s="23">
        <v>0.55000000000000004</v>
      </c>
    </row>
    <row r="137" spans="1:20" x14ac:dyDescent="0.25">
      <c r="A137" s="17" t="s">
        <v>269</v>
      </c>
      <c r="B137" s="32">
        <v>15</v>
      </c>
      <c r="C137" s="11" t="s">
        <v>270</v>
      </c>
      <c r="D137" s="12">
        <v>0</v>
      </c>
      <c r="E137" s="13">
        <v>1</v>
      </c>
      <c r="F137" s="13">
        <v>1</v>
      </c>
      <c r="G137" s="13">
        <v>55</v>
      </c>
      <c r="H137" s="13">
        <v>900</v>
      </c>
      <c r="I137" s="14">
        <v>8.75</v>
      </c>
      <c r="J137" s="13">
        <v>253</v>
      </c>
      <c r="K137" s="15">
        <v>2213.75</v>
      </c>
      <c r="L137" s="24">
        <f t="shared" si="2"/>
        <v>8.75</v>
      </c>
      <c r="O137" t="s">
        <v>469</v>
      </c>
      <c r="P137" s="1">
        <v>55</v>
      </c>
      <c r="Q137" s="1">
        <v>900</v>
      </c>
      <c r="R137">
        <v>5</v>
      </c>
      <c r="S137" s="22">
        <v>16.363636363636363</v>
      </c>
      <c r="T137" s="23">
        <v>0.30555555555555558</v>
      </c>
    </row>
    <row r="138" spans="1:20" x14ac:dyDescent="0.25">
      <c r="A138" s="17" t="s">
        <v>271</v>
      </c>
      <c r="B138" s="32">
        <v>15</v>
      </c>
      <c r="C138" s="11" t="s">
        <v>272</v>
      </c>
      <c r="D138" s="12">
        <v>0</v>
      </c>
      <c r="E138" s="13">
        <v>1</v>
      </c>
      <c r="F138" s="13">
        <v>0</v>
      </c>
      <c r="G138" s="13">
        <v>55</v>
      </c>
      <c r="H138" s="13">
        <v>900</v>
      </c>
      <c r="I138" s="14">
        <v>8.75</v>
      </c>
      <c r="J138" s="13">
        <v>96</v>
      </c>
      <c r="K138" s="15">
        <v>840</v>
      </c>
      <c r="L138" s="24">
        <f t="shared" si="2"/>
        <v>8.75</v>
      </c>
      <c r="O138" t="s">
        <v>469</v>
      </c>
      <c r="P138" s="1">
        <v>55</v>
      </c>
      <c r="Q138" s="1">
        <v>900</v>
      </c>
      <c r="R138">
        <v>2</v>
      </c>
      <c r="S138" s="22">
        <v>16.363636363636363</v>
      </c>
      <c r="T138" s="23">
        <v>0.12222222222222222</v>
      </c>
    </row>
    <row r="139" spans="1:20" x14ac:dyDescent="0.25">
      <c r="A139" s="17" t="s">
        <v>273</v>
      </c>
      <c r="B139" s="32">
        <v>15</v>
      </c>
      <c r="C139" s="11" t="s">
        <v>274</v>
      </c>
      <c r="D139" s="12">
        <v>0</v>
      </c>
      <c r="E139" s="13">
        <v>1</v>
      </c>
      <c r="F139" s="13">
        <v>1</v>
      </c>
      <c r="G139" s="13">
        <v>55</v>
      </c>
      <c r="H139" s="13">
        <v>900</v>
      </c>
      <c r="I139" s="14">
        <v>8.75</v>
      </c>
      <c r="J139" s="13">
        <v>382</v>
      </c>
      <c r="K139" s="15">
        <v>3342.5</v>
      </c>
      <c r="L139" s="24">
        <f t="shared" si="2"/>
        <v>8.75</v>
      </c>
      <c r="O139" t="s">
        <v>469</v>
      </c>
      <c r="P139" s="1">
        <v>55</v>
      </c>
      <c r="Q139" s="1">
        <v>900</v>
      </c>
      <c r="R139">
        <v>7</v>
      </c>
      <c r="S139" s="22">
        <v>16.363636363636363</v>
      </c>
      <c r="T139" s="23">
        <v>0.42777777777777781</v>
      </c>
    </row>
    <row r="140" spans="1:20" x14ac:dyDescent="0.25">
      <c r="A140" s="17" t="s">
        <v>275</v>
      </c>
      <c r="B140" s="32">
        <v>15</v>
      </c>
      <c r="C140" s="11" t="s">
        <v>276</v>
      </c>
      <c r="D140" s="12">
        <v>0</v>
      </c>
      <c r="E140" s="13">
        <v>2</v>
      </c>
      <c r="F140" s="13">
        <v>0</v>
      </c>
      <c r="G140" s="13">
        <v>55</v>
      </c>
      <c r="H140" s="13">
        <v>900</v>
      </c>
      <c r="I140" s="14">
        <v>8.75</v>
      </c>
      <c r="J140" s="13">
        <v>113</v>
      </c>
      <c r="K140" s="15">
        <v>988.75</v>
      </c>
      <c r="L140" s="24">
        <f t="shared" si="2"/>
        <v>8.75</v>
      </c>
      <c r="M140">
        <v>2502</v>
      </c>
      <c r="N140" s="27">
        <v>21892</v>
      </c>
      <c r="O140" t="s">
        <v>469</v>
      </c>
      <c r="P140" s="1">
        <v>55</v>
      </c>
      <c r="Q140" s="1">
        <v>900</v>
      </c>
      <c r="R140">
        <v>3</v>
      </c>
      <c r="S140" s="22">
        <v>16.363636363636363</v>
      </c>
      <c r="T140" s="23">
        <v>0.18333333333333335</v>
      </c>
    </row>
    <row r="141" spans="1:20" x14ac:dyDescent="0.25">
      <c r="A141" s="16" t="s">
        <v>277</v>
      </c>
      <c r="B141" s="31">
        <v>16</v>
      </c>
      <c r="C141" s="11" t="s">
        <v>278</v>
      </c>
      <c r="D141" s="12">
        <v>0</v>
      </c>
      <c r="E141" s="13">
        <v>1</v>
      </c>
      <c r="F141" s="13">
        <v>2</v>
      </c>
      <c r="G141" s="13">
        <v>12</v>
      </c>
      <c r="H141" s="13">
        <v>360</v>
      </c>
      <c r="I141" s="14">
        <v>17.8</v>
      </c>
      <c r="J141" s="13">
        <v>662</v>
      </c>
      <c r="K141" s="15">
        <v>11783.6</v>
      </c>
      <c r="L141" s="24">
        <f t="shared" si="2"/>
        <v>17.8</v>
      </c>
      <c r="O141" t="s">
        <v>479</v>
      </c>
      <c r="P141" s="1">
        <v>12</v>
      </c>
      <c r="Q141" s="1">
        <v>360</v>
      </c>
      <c r="R141">
        <v>52</v>
      </c>
      <c r="S141" s="22">
        <v>30</v>
      </c>
      <c r="T141" s="23">
        <v>1.7333333333333334</v>
      </c>
    </row>
    <row r="142" spans="1:20" x14ac:dyDescent="0.25">
      <c r="A142" s="16" t="s">
        <v>279</v>
      </c>
      <c r="B142" s="31">
        <v>16</v>
      </c>
      <c r="C142" s="11" t="s">
        <v>280</v>
      </c>
      <c r="D142" s="12">
        <v>0</v>
      </c>
      <c r="E142" s="13">
        <v>1</v>
      </c>
      <c r="F142" s="13">
        <v>2</v>
      </c>
      <c r="G142" s="13">
        <v>12</v>
      </c>
      <c r="H142" s="13">
        <v>360</v>
      </c>
      <c r="I142" s="14">
        <v>17.8</v>
      </c>
      <c r="J142" s="13">
        <v>705</v>
      </c>
      <c r="K142" s="15">
        <v>12549</v>
      </c>
      <c r="L142" s="24">
        <f t="shared" si="2"/>
        <v>17.8</v>
      </c>
      <c r="M142">
        <v>1367</v>
      </c>
      <c r="N142" s="27">
        <v>24332</v>
      </c>
      <c r="O142" t="s">
        <v>479</v>
      </c>
      <c r="P142" s="1">
        <v>12</v>
      </c>
      <c r="Q142" s="1">
        <v>360</v>
      </c>
      <c r="R142">
        <v>59</v>
      </c>
      <c r="S142" s="22">
        <v>30</v>
      </c>
      <c r="T142" s="23">
        <v>1.9666666666666666</v>
      </c>
    </row>
    <row r="143" spans="1:20" x14ac:dyDescent="0.25">
      <c r="A143" s="18" t="s">
        <v>281</v>
      </c>
      <c r="B143" s="33">
        <v>17</v>
      </c>
      <c r="C143" s="11" t="s">
        <v>282</v>
      </c>
      <c r="D143" s="12">
        <v>0</v>
      </c>
      <c r="E143" s="13">
        <v>1</v>
      </c>
      <c r="F143" s="13">
        <v>5</v>
      </c>
      <c r="G143" s="13">
        <v>50</v>
      </c>
      <c r="H143" s="13">
        <v>750</v>
      </c>
      <c r="I143" s="14">
        <v>8.93</v>
      </c>
      <c r="J143" s="13">
        <v>2250</v>
      </c>
      <c r="K143" s="15">
        <v>20092.5</v>
      </c>
      <c r="L143" s="24">
        <f t="shared" si="2"/>
        <v>8.93</v>
      </c>
      <c r="O143" t="s">
        <v>480</v>
      </c>
      <c r="P143" s="1">
        <v>50</v>
      </c>
      <c r="Q143" s="1">
        <v>750</v>
      </c>
      <c r="R143">
        <v>45</v>
      </c>
      <c r="S143" s="22">
        <v>15</v>
      </c>
      <c r="T143" s="23">
        <v>3</v>
      </c>
    </row>
    <row r="144" spans="1:20" x14ac:dyDescent="0.25">
      <c r="A144" s="18" t="s">
        <v>283</v>
      </c>
      <c r="B144" s="33">
        <v>17</v>
      </c>
      <c r="C144" s="11" t="s">
        <v>284</v>
      </c>
      <c r="D144" s="12">
        <v>0</v>
      </c>
      <c r="E144" s="13">
        <v>1</v>
      </c>
      <c r="F144" s="13">
        <v>27</v>
      </c>
      <c r="G144" s="13">
        <v>50</v>
      </c>
      <c r="H144" s="13">
        <v>800</v>
      </c>
      <c r="I144" s="14">
        <v>8.9297477348282381</v>
      </c>
      <c r="J144" s="13">
        <v>3200</v>
      </c>
      <c r="K144" s="15">
        <v>28575.192751450362</v>
      </c>
      <c r="L144" s="24">
        <f t="shared" si="2"/>
        <v>8.9297477348282381</v>
      </c>
      <c r="O144" t="s">
        <v>480</v>
      </c>
      <c r="P144" s="1">
        <v>50</v>
      </c>
      <c r="Q144" s="1">
        <v>800</v>
      </c>
      <c r="R144">
        <v>64</v>
      </c>
      <c r="S144" s="22">
        <v>16</v>
      </c>
      <c r="T144" s="23">
        <v>4</v>
      </c>
    </row>
    <row r="145" spans="1:20" x14ac:dyDescent="0.25">
      <c r="A145" s="18" t="s">
        <v>285</v>
      </c>
      <c r="B145" s="33">
        <v>17</v>
      </c>
      <c r="C145" s="11" t="s">
        <v>286</v>
      </c>
      <c r="D145" s="12">
        <v>0</v>
      </c>
      <c r="E145" s="13">
        <v>2</v>
      </c>
      <c r="F145" s="13">
        <v>23</v>
      </c>
      <c r="G145" s="13">
        <v>50</v>
      </c>
      <c r="H145" s="13">
        <v>750</v>
      </c>
      <c r="I145" s="14">
        <v>8.688356465576474</v>
      </c>
      <c r="J145" s="13">
        <v>9750</v>
      </c>
      <c r="K145" s="15">
        <v>84711.475539370615</v>
      </c>
      <c r="L145" s="24">
        <f t="shared" si="2"/>
        <v>8.688356465576474</v>
      </c>
      <c r="O145" t="s">
        <v>480</v>
      </c>
      <c r="P145" s="1">
        <v>50</v>
      </c>
      <c r="Q145" s="1">
        <v>750</v>
      </c>
      <c r="R145">
        <v>195</v>
      </c>
      <c r="S145" s="22">
        <v>15</v>
      </c>
      <c r="T145" s="23">
        <v>13</v>
      </c>
    </row>
    <row r="146" spans="1:20" x14ac:dyDescent="0.25">
      <c r="A146" s="18" t="s">
        <v>287</v>
      </c>
      <c r="B146" s="33">
        <v>17</v>
      </c>
      <c r="C146" s="11" t="s">
        <v>288</v>
      </c>
      <c r="D146" s="12">
        <v>0</v>
      </c>
      <c r="E146" s="13">
        <v>2</v>
      </c>
      <c r="F146" s="13">
        <v>11</v>
      </c>
      <c r="G146" s="13">
        <v>50</v>
      </c>
      <c r="H146" s="13">
        <v>600</v>
      </c>
      <c r="I146" s="14">
        <v>9.750037885621504</v>
      </c>
      <c r="J146" s="13">
        <v>3600</v>
      </c>
      <c r="K146" s="15">
        <v>35100.136388237413</v>
      </c>
      <c r="L146" s="24">
        <f t="shared" si="2"/>
        <v>9.750037885621504</v>
      </c>
      <c r="M146">
        <v>18800</v>
      </c>
      <c r="N146" s="27">
        <v>168479</v>
      </c>
      <c r="O146" t="s">
        <v>480</v>
      </c>
      <c r="P146" s="1">
        <v>50</v>
      </c>
      <c r="Q146" s="1">
        <v>600</v>
      </c>
      <c r="R146">
        <v>72</v>
      </c>
      <c r="S146" s="22">
        <v>12</v>
      </c>
      <c r="T146" s="23">
        <v>6</v>
      </c>
    </row>
    <row r="147" spans="1:20" x14ac:dyDescent="0.25">
      <c r="A147" s="18" t="s">
        <v>289</v>
      </c>
      <c r="B147" s="33">
        <v>18</v>
      </c>
      <c r="C147" s="11" t="s">
        <v>290</v>
      </c>
      <c r="D147" s="12">
        <v>0</v>
      </c>
      <c r="E147" s="13">
        <v>1</v>
      </c>
      <c r="F147" s="13">
        <v>27</v>
      </c>
      <c r="G147" s="13">
        <v>72</v>
      </c>
      <c r="H147" s="13">
        <v>960</v>
      </c>
      <c r="I147" s="14">
        <v>8.717666714538753</v>
      </c>
      <c r="J147" s="13">
        <v>9600</v>
      </c>
      <c r="K147" s="15">
        <v>83689.60045957203</v>
      </c>
      <c r="L147" s="24">
        <f t="shared" si="2"/>
        <v>8.717666714538753</v>
      </c>
      <c r="O147" t="s">
        <v>480</v>
      </c>
      <c r="P147" s="1">
        <v>72</v>
      </c>
      <c r="Q147" s="1">
        <v>960</v>
      </c>
      <c r="R147">
        <v>134</v>
      </c>
      <c r="S147" s="22">
        <v>13.333333333333334</v>
      </c>
      <c r="T147" s="23">
        <v>10.049999999999999</v>
      </c>
    </row>
    <row r="148" spans="1:20" x14ac:dyDescent="0.25">
      <c r="A148" s="18" t="s">
        <v>291</v>
      </c>
      <c r="B148" s="33">
        <v>18</v>
      </c>
      <c r="C148" s="11" t="s">
        <v>292</v>
      </c>
      <c r="D148" s="12">
        <v>0</v>
      </c>
      <c r="E148" s="13">
        <v>2</v>
      </c>
      <c r="F148" s="13">
        <v>19</v>
      </c>
      <c r="G148" s="13">
        <v>72</v>
      </c>
      <c r="H148" s="13">
        <v>640</v>
      </c>
      <c r="I148" s="14">
        <v>8.7200000000000006</v>
      </c>
      <c r="J148" s="13">
        <v>6400</v>
      </c>
      <c r="K148" s="15">
        <v>55808.000000000007</v>
      </c>
      <c r="L148" s="24">
        <f t="shared" si="2"/>
        <v>8.7200000000000006</v>
      </c>
      <c r="M148">
        <v>16000</v>
      </c>
      <c r="N148" s="27">
        <v>139497</v>
      </c>
      <c r="O148" t="s">
        <v>480</v>
      </c>
      <c r="P148" s="1">
        <v>72</v>
      </c>
      <c r="Q148" s="1">
        <v>640</v>
      </c>
      <c r="R148">
        <v>89</v>
      </c>
      <c r="S148" s="22">
        <v>8.8888888888888893</v>
      </c>
      <c r="T148" s="23">
        <v>10.012499999999999</v>
      </c>
    </row>
    <row r="149" spans="1:20" x14ac:dyDescent="0.25">
      <c r="A149" s="16" t="s">
        <v>293</v>
      </c>
      <c r="B149" s="31">
        <v>19</v>
      </c>
      <c r="C149" s="11" t="s">
        <v>294</v>
      </c>
      <c r="D149" s="12">
        <v>0</v>
      </c>
      <c r="E149" s="13">
        <v>2</v>
      </c>
      <c r="F149" s="13">
        <v>5</v>
      </c>
      <c r="G149" s="13">
        <v>200</v>
      </c>
      <c r="H149" s="13">
        <v>1350</v>
      </c>
      <c r="I149" s="14">
        <v>2.08</v>
      </c>
      <c r="J149" s="13">
        <v>7111</v>
      </c>
      <c r="K149" s="15">
        <v>14790.880000000001</v>
      </c>
      <c r="L149" s="24">
        <f t="shared" si="2"/>
        <v>2.08</v>
      </c>
      <c r="O149" t="s">
        <v>481</v>
      </c>
      <c r="P149" s="1">
        <v>200</v>
      </c>
      <c r="Q149" s="1">
        <v>1350</v>
      </c>
      <c r="R149">
        <v>32</v>
      </c>
      <c r="S149" s="22">
        <v>6.75</v>
      </c>
      <c r="T149" s="23">
        <v>4.7407407407407405</v>
      </c>
    </row>
    <row r="150" spans="1:20" x14ac:dyDescent="0.25">
      <c r="A150" s="16" t="s">
        <v>295</v>
      </c>
      <c r="B150" s="31">
        <v>19</v>
      </c>
      <c r="C150" s="11" t="s">
        <v>296</v>
      </c>
      <c r="D150" s="12">
        <v>0</v>
      </c>
      <c r="E150" s="13">
        <v>2</v>
      </c>
      <c r="F150" s="13">
        <v>4</v>
      </c>
      <c r="G150" s="13">
        <v>200</v>
      </c>
      <c r="H150" s="13">
        <v>1350</v>
      </c>
      <c r="I150" s="14">
        <v>2</v>
      </c>
      <c r="J150" s="13">
        <v>4985</v>
      </c>
      <c r="K150" s="15">
        <v>9970</v>
      </c>
      <c r="L150" s="24">
        <f t="shared" si="2"/>
        <v>2</v>
      </c>
      <c r="O150" t="s">
        <v>481</v>
      </c>
      <c r="P150" s="1">
        <v>200</v>
      </c>
      <c r="Q150" s="1">
        <v>1350</v>
      </c>
      <c r="R150">
        <v>24</v>
      </c>
      <c r="S150" s="22">
        <v>6.75</v>
      </c>
      <c r="T150" s="23">
        <v>3.5555555555555554</v>
      </c>
    </row>
    <row r="151" spans="1:20" x14ac:dyDescent="0.25">
      <c r="A151" s="16" t="s">
        <v>297</v>
      </c>
      <c r="B151" s="31">
        <v>19</v>
      </c>
      <c r="C151" s="11" t="s">
        <v>298</v>
      </c>
      <c r="D151" s="12">
        <v>0</v>
      </c>
      <c r="E151" s="13">
        <v>1</v>
      </c>
      <c r="F151" s="13">
        <v>5</v>
      </c>
      <c r="G151" s="13">
        <v>200</v>
      </c>
      <c r="H151" s="13">
        <v>1350</v>
      </c>
      <c r="I151" s="14">
        <v>1.9737857726901065</v>
      </c>
      <c r="J151" s="13">
        <v>8559</v>
      </c>
      <c r="K151" s="15">
        <v>16893.632428454621</v>
      </c>
      <c r="L151" s="24">
        <f t="shared" si="2"/>
        <v>1.9737857726901065</v>
      </c>
      <c r="M151">
        <v>20655</v>
      </c>
      <c r="N151" s="27">
        <v>41654</v>
      </c>
      <c r="O151" t="s">
        <v>481</v>
      </c>
      <c r="P151" s="1">
        <v>200</v>
      </c>
      <c r="Q151" s="1">
        <v>1350</v>
      </c>
      <c r="R151">
        <v>42</v>
      </c>
      <c r="S151" s="22">
        <v>6.75</v>
      </c>
      <c r="T151" s="23">
        <v>6.2222222222222223</v>
      </c>
    </row>
    <row r="152" spans="1:20" x14ac:dyDescent="0.25">
      <c r="A152" s="17" t="s">
        <v>299</v>
      </c>
      <c r="B152" s="32">
        <v>20</v>
      </c>
      <c r="C152" s="11" t="s">
        <v>300</v>
      </c>
      <c r="D152" s="12">
        <v>0</v>
      </c>
      <c r="E152" s="13">
        <v>1</v>
      </c>
      <c r="F152" s="13">
        <v>2</v>
      </c>
      <c r="G152" s="13">
        <v>100</v>
      </c>
      <c r="H152" s="13">
        <v>2000</v>
      </c>
      <c r="I152" s="14">
        <v>0.7</v>
      </c>
      <c r="J152" s="13">
        <v>2339</v>
      </c>
      <c r="K152" s="15">
        <v>1637.3</v>
      </c>
      <c r="L152" s="24">
        <f t="shared" si="2"/>
        <v>0.7</v>
      </c>
      <c r="O152" t="s">
        <v>482</v>
      </c>
      <c r="P152" s="1">
        <v>100</v>
      </c>
      <c r="Q152" s="1">
        <v>2000</v>
      </c>
      <c r="R152">
        <v>24</v>
      </c>
      <c r="S152" s="22">
        <v>20</v>
      </c>
      <c r="T152" s="23">
        <v>1.2</v>
      </c>
    </row>
    <row r="153" spans="1:20" x14ac:dyDescent="0.25">
      <c r="A153" s="17" t="s">
        <v>301</v>
      </c>
      <c r="B153" s="32">
        <v>20</v>
      </c>
      <c r="C153" s="11" t="s">
        <v>302</v>
      </c>
      <c r="D153" s="12">
        <v>0</v>
      </c>
      <c r="E153" s="13">
        <v>1</v>
      </c>
      <c r="F153" s="13">
        <v>9</v>
      </c>
      <c r="G153" s="13">
        <v>100</v>
      </c>
      <c r="H153" s="13">
        <v>2000</v>
      </c>
      <c r="I153" s="14">
        <v>0.7</v>
      </c>
      <c r="J153" s="13">
        <v>19441</v>
      </c>
      <c r="K153" s="15">
        <v>13608.699999999999</v>
      </c>
      <c r="L153" s="24">
        <f t="shared" si="2"/>
        <v>0.7</v>
      </c>
      <c r="O153" t="s">
        <v>482</v>
      </c>
      <c r="P153" s="1">
        <v>100</v>
      </c>
      <c r="Q153" s="1">
        <v>2000</v>
      </c>
      <c r="R153">
        <v>189</v>
      </c>
      <c r="S153" s="22">
        <v>20</v>
      </c>
      <c r="T153" s="23">
        <v>9.4499999999999993</v>
      </c>
    </row>
    <row r="154" spans="1:20" x14ac:dyDescent="0.25">
      <c r="A154" s="17" t="s">
        <v>303</v>
      </c>
      <c r="B154" s="32">
        <v>20</v>
      </c>
      <c r="C154" s="11" t="s">
        <v>304</v>
      </c>
      <c r="D154" s="12">
        <v>0</v>
      </c>
      <c r="E154" s="13">
        <v>1</v>
      </c>
      <c r="F154" s="13">
        <v>4</v>
      </c>
      <c r="G154" s="13">
        <v>100</v>
      </c>
      <c r="H154" s="13">
        <v>2000</v>
      </c>
      <c r="I154" s="14">
        <v>0.7</v>
      </c>
      <c r="J154" s="13">
        <v>7803</v>
      </c>
      <c r="K154" s="15">
        <v>5462.0999999999995</v>
      </c>
      <c r="L154" s="24">
        <f t="shared" si="2"/>
        <v>0.7</v>
      </c>
      <c r="O154" t="s">
        <v>482</v>
      </c>
      <c r="P154" s="1">
        <v>100</v>
      </c>
      <c r="Q154" s="1">
        <v>2000</v>
      </c>
      <c r="R154">
        <v>78</v>
      </c>
      <c r="S154" s="22">
        <v>20</v>
      </c>
      <c r="T154" s="23">
        <v>3.9</v>
      </c>
    </row>
    <row r="155" spans="1:20" x14ac:dyDescent="0.25">
      <c r="A155" s="17" t="s">
        <v>305</v>
      </c>
      <c r="B155" s="32">
        <v>20</v>
      </c>
      <c r="C155" s="11" t="s">
        <v>306</v>
      </c>
      <c r="D155" s="12">
        <v>0</v>
      </c>
      <c r="E155" s="13">
        <v>1</v>
      </c>
      <c r="F155" s="13">
        <v>8</v>
      </c>
      <c r="G155" s="13">
        <v>100</v>
      </c>
      <c r="H155" s="13">
        <v>4000</v>
      </c>
      <c r="I155" s="14">
        <v>0.7</v>
      </c>
      <c r="J155" s="13">
        <v>17370</v>
      </c>
      <c r="K155" s="15">
        <v>12159</v>
      </c>
      <c r="L155" s="24">
        <f t="shared" si="2"/>
        <v>0.7</v>
      </c>
      <c r="O155" t="s">
        <v>482</v>
      </c>
      <c r="P155" s="1">
        <v>100</v>
      </c>
      <c r="Q155" s="1">
        <v>4000</v>
      </c>
      <c r="R155">
        <v>174</v>
      </c>
      <c r="S155" s="22">
        <v>40</v>
      </c>
      <c r="T155" s="23">
        <v>4.3499999999999996</v>
      </c>
    </row>
    <row r="156" spans="1:20" x14ac:dyDescent="0.25">
      <c r="A156" s="17" t="s">
        <v>307</v>
      </c>
      <c r="B156" s="32">
        <v>20</v>
      </c>
      <c r="C156" s="11" t="s">
        <v>308</v>
      </c>
      <c r="D156" s="12">
        <v>0</v>
      </c>
      <c r="E156" s="13">
        <v>1</v>
      </c>
      <c r="F156" s="13">
        <v>7</v>
      </c>
      <c r="G156" s="13">
        <v>100</v>
      </c>
      <c r="H156" s="13">
        <v>2000</v>
      </c>
      <c r="I156" s="14">
        <v>0.70000000000000007</v>
      </c>
      <c r="J156" s="13">
        <v>16325</v>
      </c>
      <c r="K156" s="15">
        <v>11427.500000000002</v>
      </c>
      <c r="L156" s="24">
        <f t="shared" si="2"/>
        <v>0.70000000000000007</v>
      </c>
      <c r="M156">
        <v>63278</v>
      </c>
      <c r="N156" s="27">
        <v>44294</v>
      </c>
      <c r="O156" t="s">
        <v>482</v>
      </c>
      <c r="P156" s="1">
        <v>100</v>
      </c>
      <c r="Q156" s="1">
        <v>2000</v>
      </c>
      <c r="R156">
        <v>164</v>
      </c>
      <c r="S156" s="22">
        <v>20</v>
      </c>
      <c r="T156" s="23">
        <v>8.1999999999999993</v>
      </c>
    </row>
    <row r="157" spans="1:20" x14ac:dyDescent="0.25">
      <c r="A157" s="19" t="s">
        <v>309</v>
      </c>
      <c r="B157" s="34">
        <v>21</v>
      </c>
      <c r="C157" s="11" t="s">
        <v>310</v>
      </c>
      <c r="D157" s="12">
        <v>0</v>
      </c>
      <c r="E157" s="13">
        <v>1</v>
      </c>
      <c r="F157" s="13">
        <v>12</v>
      </c>
      <c r="G157" s="13">
        <v>8</v>
      </c>
      <c r="H157" s="13">
        <v>168</v>
      </c>
      <c r="I157" s="14">
        <v>8.722502365184484</v>
      </c>
      <c r="J157" s="13">
        <v>1176</v>
      </c>
      <c r="K157" s="15">
        <v>10257.662781456953</v>
      </c>
      <c r="L157" s="24">
        <f t="shared" si="2"/>
        <v>8.722502365184484</v>
      </c>
      <c r="O157" t="s">
        <v>483</v>
      </c>
      <c r="P157" s="1">
        <v>8</v>
      </c>
      <c r="Q157" s="1">
        <v>168</v>
      </c>
      <c r="R157">
        <v>147</v>
      </c>
      <c r="S157" s="22">
        <v>21</v>
      </c>
      <c r="T157" s="23">
        <v>7</v>
      </c>
    </row>
    <row r="158" spans="1:20" x14ac:dyDescent="0.25">
      <c r="A158" s="16" t="s">
        <v>311</v>
      </c>
      <c r="B158" s="31">
        <v>21</v>
      </c>
      <c r="C158" s="11" t="s">
        <v>312</v>
      </c>
      <c r="D158" s="12">
        <v>0</v>
      </c>
      <c r="E158" s="13">
        <v>1</v>
      </c>
      <c r="F158" s="13">
        <v>12</v>
      </c>
      <c r="G158" s="13">
        <v>8</v>
      </c>
      <c r="H158" s="13">
        <v>168</v>
      </c>
      <c r="I158" s="14">
        <v>8.4550000000000001</v>
      </c>
      <c r="J158" s="13">
        <v>1008</v>
      </c>
      <c r="K158" s="15">
        <v>8522.64</v>
      </c>
      <c r="L158" s="24">
        <f t="shared" si="2"/>
        <v>8.4550000000000001</v>
      </c>
      <c r="M158">
        <v>2184</v>
      </c>
      <c r="N158" s="27">
        <v>18780</v>
      </c>
      <c r="O158" t="s">
        <v>483</v>
      </c>
      <c r="P158" s="1">
        <v>8</v>
      </c>
      <c r="Q158" s="1">
        <v>168</v>
      </c>
      <c r="R158">
        <v>126</v>
      </c>
      <c r="S158" s="22">
        <v>21</v>
      </c>
      <c r="T158" s="23">
        <v>6</v>
      </c>
    </row>
    <row r="159" spans="1:20" x14ac:dyDescent="0.25">
      <c r="A159" s="17" t="s">
        <v>313</v>
      </c>
      <c r="B159" s="32">
        <v>22</v>
      </c>
      <c r="C159" s="11" t="s">
        <v>314</v>
      </c>
      <c r="D159" s="12">
        <v>0</v>
      </c>
      <c r="E159" s="13">
        <v>1</v>
      </c>
      <c r="F159" s="13">
        <v>0</v>
      </c>
      <c r="G159" s="13">
        <v>36</v>
      </c>
      <c r="H159" s="13">
        <v>768</v>
      </c>
      <c r="I159" s="14">
        <v>11.484999999999999</v>
      </c>
      <c r="J159" s="13">
        <v>18</v>
      </c>
      <c r="K159" s="15">
        <v>206.73</v>
      </c>
      <c r="L159" s="24">
        <f t="shared" si="2"/>
        <v>11.484999999999999</v>
      </c>
      <c r="O159" t="s">
        <v>484</v>
      </c>
      <c r="P159" s="1">
        <v>36</v>
      </c>
      <c r="Q159" s="1">
        <v>768</v>
      </c>
      <c r="R159">
        <v>1</v>
      </c>
      <c r="S159" s="22">
        <v>21.333333333333332</v>
      </c>
      <c r="T159" s="23">
        <v>4.6875E-2</v>
      </c>
    </row>
    <row r="160" spans="1:20" x14ac:dyDescent="0.25">
      <c r="A160" s="17" t="s">
        <v>315</v>
      </c>
      <c r="B160" s="32">
        <v>22</v>
      </c>
      <c r="C160" s="11" t="s">
        <v>316</v>
      </c>
      <c r="D160" s="12">
        <v>0</v>
      </c>
      <c r="E160" s="13">
        <v>1</v>
      </c>
      <c r="F160" s="13">
        <v>1</v>
      </c>
      <c r="G160" s="13">
        <v>48</v>
      </c>
      <c r="H160" s="13">
        <v>768</v>
      </c>
      <c r="I160" s="14">
        <v>8.5644326241134756</v>
      </c>
      <c r="J160" s="13">
        <v>282</v>
      </c>
      <c r="K160" s="15">
        <v>2415.17</v>
      </c>
      <c r="L160" s="24">
        <f t="shared" si="2"/>
        <v>8.5644326241134756</v>
      </c>
      <c r="O160" t="s">
        <v>484</v>
      </c>
      <c r="P160" s="1">
        <v>48</v>
      </c>
      <c r="Q160" s="1">
        <v>768</v>
      </c>
      <c r="R160">
        <v>6</v>
      </c>
      <c r="S160" s="22">
        <v>16</v>
      </c>
      <c r="T160" s="23">
        <v>0.375</v>
      </c>
    </row>
    <row r="161" spans="1:20" x14ac:dyDescent="0.25">
      <c r="A161" s="17" t="s">
        <v>317</v>
      </c>
      <c r="B161" s="32">
        <v>22</v>
      </c>
      <c r="C161" s="11" t="s">
        <v>318</v>
      </c>
      <c r="D161" s="12">
        <v>0</v>
      </c>
      <c r="E161" s="13">
        <v>1</v>
      </c>
      <c r="F161" s="13">
        <v>1</v>
      </c>
      <c r="G161" s="13">
        <v>48</v>
      </c>
      <c r="H161" s="13">
        <v>768</v>
      </c>
      <c r="I161" s="14">
        <v>8.4</v>
      </c>
      <c r="J161" s="13">
        <v>796</v>
      </c>
      <c r="K161" s="15">
        <v>6686.4000000000005</v>
      </c>
      <c r="L161" s="24">
        <f t="shared" si="2"/>
        <v>8.4</v>
      </c>
      <c r="O161" t="s">
        <v>484</v>
      </c>
      <c r="P161" s="1">
        <v>48</v>
      </c>
      <c r="Q161" s="1">
        <v>768</v>
      </c>
      <c r="R161">
        <v>17</v>
      </c>
      <c r="S161" s="22">
        <v>16</v>
      </c>
      <c r="T161" s="23">
        <v>1.0625</v>
      </c>
    </row>
    <row r="162" spans="1:20" x14ac:dyDescent="0.25">
      <c r="A162" s="17" t="s">
        <v>319</v>
      </c>
      <c r="B162" s="32">
        <v>22</v>
      </c>
      <c r="C162" s="11" t="s">
        <v>320</v>
      </c>
      <c r="D162" s="12">
        <v>0</v>
      </c>
      <c r="E162" s="13">
        <v>2</v>
      </c>
      <c r="F162" s="13">
        <v>1</v>
      </c>
      <c r="G162" s="13">
        <v>48</v>
      </c>
      <c r="H162" s="13">
        <v>768</v>
      </c>
      <c r="I162" s="14">
        <v>8.4</v>
      </c>
      <c r="J162" s="13">
        <v>476</v>
      </c>
      <c r="K162" s="15">
        <v>3998.4</v>
      </c>
      <c r="L162" s="24">
        <f t="shared" si="2"/>
        <v>8.4</v>
      </c>
      <c r="O162" t="s">
        <v>484</v>
      </c>
      <c r="P162" s="1">
        <v>48</v>
      </c>
      <c r="Q162" s="1">
        <v>768</v>
      </c>
      <c r="R162">
        <v>10</v>
      </c>
      <c r="S162" s="22">
        <v>16</v>
      </c>
      <c r="T162" s="23">
        <v>0.625</v>
      </c>
    </row>
    <row r="163" spans="1:20" x14ac:dyDescent="0.25">
      <c r="A163" s="17" t="s">
        <v>321</v>
      </c>
      <c r="B163" s="32">
        <v>22</v>
      </c>
      <c r="C163" s="11" t="s">
        <v>322</v>
      </c>
      <c r="D163" s="12">
        <v>0</v>
      </c>
      <c r="E163" s="13">
        <v>3</v>
      </c>
      <c r="F163" s="13">
        <v>1</v>
      </c>
      <c r="G163" s="13">
        <v>48</v>
      </c>
      <c r="H163" s="13">
        <v>768</v>
      </c>
      <c r="I163" s="14">
        <v>8.7021256038647348</v>
      </c>
      <c r="J163" s="13">
        <v>414</v>
      </c>
      <c r="K163" s="15">
        <v>3602.6800000000003</v>
      </c>
      <c r="L163" s="24">
        <f t="shared" si="2"/>
        <v>8.7021256038647348</v>
      </c>
      <c r="O163" t="s">
        <v>484</v>
      </c>
      <c r="P163" s="1">
        <v>48</v>
      </c>
      <c r="Q163" s="1">
        <v>768</v>
      </c>
      <c r="R163">
        <v>9</v>
      </c>
      <c r="S163" s="22">
        <v>16</v>
      </c>
      <c r="T163" s="23">
        <v>0.5625</v>
      </c>
    </row>
    <row r="164" spans="1:20" x14ac:dyDescent="0.25">
      <c r="A164" s="17" t="s">
        <v>323</v>
      </c>
      <c r="B164" s="32">
        <v>22</v>
      </c>
      <c r="C164" s="11" t="s">
        <v>324</v>
      </c>
      <c r="D164" s="12">
        <v>0</v>
      </c>
      <c r="E164" s="13">
        <v>1</v>
      </c>
      <c r="F164" s="13">
        <v>0</v>
      </c>
      <c r="G164" s="13">
        <v>48</v>
      </c>
      <c r="H164" s="13">
        <v>768</v>
      </c>
      <c r="I164" s="14">
        <v>10.247692307692308</v>
      </c>
      <c r="J164" s="13">
        <v>26</v>
      </c>
      <c r="K164" s="15">
        <v>266.44</v>
      </c>
      <c r="L164" s="24">
        <f t="shared" si="2"/>
        <v>10.247692307692308</v>
      </c>
      <c r="O164" t="s">
        <v>484</v>
      </c>
      <c r="P164" s="1">
        <v>48</v>
      </c>
      <c r="Q164" s="1">
        <v>768</v>
      </c>
      <c r="R164">
        <v>1</v>
      </c>
      <c r="S164" s="22">
        <v>16</v>
      </c>
      <c r="T164" s="23">
        <v>6.25E-2</v>
      </c>
    </row>
    <row r="165" spans="1:20" x14ac:dyDescent="0.25">
      <c r="A165" s="17" t="s">
        <v>325</v>
      </c>
      <c r="B165" s="32">
        <v>22</v>
      </c>
      <c r="C165" s="11" t="s">
        <v>326</v>
      </c>
      <c r="D165" s="12">
        <v>0</v>
      </c>
      <c r="E165" s="13">
        <v>1</v>
      </c>
      <c r="F165" s="13">
        <v>1</v>
      </c>
      <c r="G165" s="13">
        <v>48</v>
      </c>
      <c r="H165" s="13">
        <v>768</v>
      </c>
      <c r="I165" s="14">
        <v>8.33</v>
      </c>
      <c r="J165" s="13">
        <v>616</v>
      </c>
      <c r="K165" s="15">
        <v>5131.28</v>
      </c>
      <c r="L165" s="24">
        <f t="shared" si="2"/>
        <v>8.33</v>
      </c>
      <c r="O165" t="s">
        <v>484</v>
      </c>
      <c r="P165" s="1">
        <v>48</v>
      </c>
      <c r="Q165" s="1">
        <v>768</v>
      </c>
      <c r="R165">
        <v>13</v>
      </c>
      <c r="S165" s="22">
        <v>16</v>
      </c>
      <c r="T165" s="23">
        <v>0.8125</v>
      </c>
    </row>
    <row r="166" spans="1:20" x14ac:dyDescent="0.25">
      <c r="A166" s="17" t="s">
        <v>327</v>
      </c>
      <c r="B166" s="32">
        <v>22</v>
      </c>
      <c r="C166" s="11" t="s">
        <v>328</v>
      </c>
      <c r="D166" s="12">
        <v>0</v>
      </c>
      <c r="E166" s="13">
        <v>1</v>
      </c>
      <c r="F166" s="13">
        <v>0</v>
      </c>
      <c r="G166" s="13">
        <v>48</v>
      </c>
      <c r="H166" s="13">
        <v>768</v>
      </c>
      <c r="I166" s="14">
        <v>8.33</v>
      </c>
      <c r="J166" s="13">
        <v>43</v>
      </c>
      <c r="K166" s="15">
        <v>358.19</v>
      </c>
      <c r="L166" s="24">
        <f t="shared" si="2"/>
        <v>8.33</v>
      </c>
      <c r="O166" t="s">
        <v>484</v>
      </c>
      <c r="P166" s="1">
        <v>48</v>
      </c>
      <c r="Q166" s="1">
        <v>768</v>
      </c>
      <c r="R166">
        <v>1</v>
      </c>
      <c r="S166" s="22">
        <v>16</v>
      </c>
      <c r="T166" s="23">
        <v>6.25E-2</v>
      </c>
    </row>
    <row r="167" spans="1:20" x14ac:dyDescent="0.25">
      <c r="A167" s="17" t="s">
        <v>329</v>
      </c>
      <c r="B167" s="32">
        <v>22</v>
      </c>
      <c r="C167" s="11" t="s">
        <v>330</v>
      </c>
      <c r="D167" s="12">
        <v>0</v>
      </c>
      <c r="E167" s="13">
        <v>1</v>
      </c>
      <c r="F167" s="13">
        <v>1</v>
      </c>
      <c r="G167" s="13">
        <v>48</v>
      </c>
      <c r="H167" s="13">
        <v>768</v>
      </c>
      <c r="I167" s="14">
        <v>8.354996725605762</v>
      </c>
      <c r="J167" s="13">
        <v>1526</v>
      </c>
      <c r="K167" s="15">
        <v>12749.725003274392</v>
      </c>
      <c r="L167" s="24">
        <f t="shared" si="2"/>
        <v>8.354996725605762</v>
      </c>
      <c r="O167" t="s">
        <v>484</v>
      </c>
      <c r="P167" s="1">
        <v>48</v>
      </c>
      <c r="Q167" s="1">
        <v>768</v>
      </c>
      <c r="R167">
        <v>32</v>
      </c>
      <c r="S167" s="22">
        <v>16</v>
      </c>
      <c r="T167" s="23">
        <v>2</v>
      </c>
    </row>
    <row r="168" spans="1:20" x14ac:dyDescent="0.25">
      <c r="A168" s="17" t="s">
        <v>331</v>
      </c>
      <c r="B168" s="32">
        <v>22</v>
      </c>
      <c r="C168" s="11" t="s">
        <v>332</v>
      </c>
      <c r="D168" s="12">
        <v>0</v>
      </c>
      <c r="E168" s="13">
        <v>1</v>
      </c>
      <c r="F168" s="13">
        <v>1</v>
      </c>
      <c r="G168" s="13">
        <v>48</v>
      </c>
      <c r="H168" s="13">
        <v>768</v>
      </c>
      <c r="I168" s="14">
        <v>9.48</v>
      </c>
      <c r="J168" s="13">
        <v>706</v>
      </c>
      <c r="K168" s="15">
        <v>6692.88</v>
      </c>
      <c r="L168" s="24">
        <f t="shared" si="2"/>
        <v>9.48</v>
      </c>
      <c r="M168">
        <v>4903</v>
      </c>
      <c r="N168" s="27">
        <v>42107</v>
      </c>
      <c r="O168" t="s">
        <v>484</v>
      </c>
      <c r="P168" s="1">
        <v>48</v>
      </c>
      <c r="Q168" s="1">
        <v>768</v>
      </c>
      <c r="R168">
        <v>15</v>
      </c>
      <c r="S168" s="22">
        <v>16</v>
      </c>
      <c r="T168" s="23">
        <v>0.9375</v>
      </c>
    </row>
    <row r="169" spans="1:20" x14ac:dyDescent="0.25">
      <c r="A169" s="20" t="s">
        <v>333</v>
      </c>
      <c r="B169" s="35">
        <v>23</v>
      </c>
      <c r="C169" s="11" t="s">
        <v>334</v>
      </c>
      <c r="D169" s="12">
        <v>0</v>
      </c>
      <c r="E169" s="13">
        <v>1</v>
      </c>
      <c r="F169" s="13">
        <v>0</v>
      </c>
      <c r="G169" s="13">
        <v>36</v>
      </c>
      <c r="H169" s="13">
        <v>1260</v>
      </c>
      <c r="I169" s="14">
        <v>5.31</v>
      </c>
      <c r="J169" s="13">
        <v>6</v>
      </c>
      <c r="K169" s="15">
        <v>31.86</v>
      </c>
      <c r="L169" s="24">
        <f t="shared" si="2"/>
        <v>5.31</v>
      </c>
      <c r="O169" t="s">
        <v>485</v>
      </c>
      <c r="P169" s="1">
        <v>36</v>
      </c>
      <c r="Q169" s="1">
        <v>1260</v>
      </c>
      <c r="R169">
        <v>1</v>
      </c>
      <c r="S169" s="22">
        <v>35</v>
      </c>
      <c r="T169" s="23">
        <v>2.8571428571428571E-2</v>
      </c>
    </row>
    <row r="170" spans="1:20" x14ac:dyDescent="0.25">
      <c r="A170" s="20" t="s">
        <v>335</v>
      </c>
      <c r="B170" s="35">
        <v>23</v>
      </c>
      <c r="C170" s="11" t="s">
        <v>336</v>
      </c>
      <c r="D170" s="12">
        <v>0</v>
      </c>
      <c r="E170" s="13">
        <v>1</v>
      </c>
      <c r="F170" s="13">
        <v>0</v>
      </c>
      <c r="G170" s="13">
        <v>72</v>
      </c>
      <c r="H170" s="13">
        <v>1800</v>
      </c>
      <c r="I170" s="14">
        <v>2.0700000000000003</v>
      </c>
      <c r="J170" s="13">
        <v>1109</v>
      </c>
      <c r="K170" s="15">
        <v>2295.63</v>
      </c>
      <c r="L170" s="24">
        <f t="shared" si="2"/>
        <v>2.0700000000000003</v>
      </c>
      <c r="O170" t="s">
        <v>485</v>
      </c>
      <c r="P170" s="1">
        <v>72</v>
      </c>
      <c r="Q170" s="1">
        <v>1800</v>
      </c>
      <c r="R170">
        <v>16</v>
      </c>
      <c r="S170" s="22">
        <v>25</v>
      </c>
      <c r="T170" s="23">
        <v>0.64</v>
      </c>
    </row>
    <row r="171" spans="1:20" x14ac:dyDescent="0.25">
      <c r="A171" s="20" t="s">
        <v>337</v>
      </c>
      <c r="B171" s="35">
        <v>23</v>
      </c>
      <c r="C171" s="11" t="s">
        <v>338</v>
      </c>
      <c r="D171" s="12">
        <v>0</v>
      </c>
      <c r="E171" s="13">
        <v>1</v>
      </c>
      <c r="F171" s="13">
        <v>1</v>
      </c>
      <c r="G171" s="13">
        <v>72</v>
      </c>
      <c r="H171" s="13">
        <v>1800</v>
      </c>
      <c r="I171" s="14">
        <v>2.0699999999999998</v>
      </c>
      <c r="J171" s="13">
        <v>1019</v>
      </c>
      <c r="K171" s="15">
        <v>2109.33</v>
      </c>
      <c r="L171" s="24">
        <f t="shared" si="2"/>
        <v>2.0699999999999998</v>
      </c>
      <c r="O171" t="s">
        <v>485</v>
      </c>
      <c r="P171" s="1">
        <v>72</v>
      </c>
      <c r="Q171" s="1">
        <v>1800</v>
      </c>
      <c r="R171">
        <v>15</v>
      </c>
      <c r="S171" s="22">
        <v>25</v>
      </c>
      <c r="T171" s="23">
        <v>0.6</v>
      </c>
    </row>
    <row r="172" spans="1:20" x14ac:dyDescent="0.25">
      <c r="A172" s="20" t="s">
        <v>339</v>
      </c>
      <c r="B172" s="35">
        <v>23</v>
      </c>
      <c r="C172" s="11" t="s">
        <v>340</v>
      </c>
      <c r="D172" s="12">
        <v>0</v>
      </c>
      <c r="E172" s="13">
        <v>1</v>
      </c>
      <c r="F172" s="13">
        <v>1</v>
      </c>
      <c r="G172" s="13">
        <v>72</v>
      </c>
      <c r="H172" s="13">
        <v>1800</v>
      </c>
      <c r="I172" s="14">
        <v>1.9499999999999997</v>
      </c>
      <c r="J172" s="13">
        <v>1161</v>
      </c>
      <c r="K172" s="15">
        <v>2263.9499999999998</v>
      </c>
      <c r="L172" s="24">
        <f t="shared" si="2"/>
        <v>1.9499999999999997</v>
      </c>
      <c r="O172" t="s">
        <v>485</v>
      </c>
      <c r="P172" s="1">
        <v>72</v>
      </c>
      <c r="Q172" s="1">
        <v>1800</v>
      </c>
      <c r="R172">
        <v>17</v>
      </c>
      <c r="S172" s="22">
        <v>25</v>
      </c>
      <c r="T172" s="23">
        <v>0.68</v>
      </c>
    </row>
    <row r="173" spans="1:20" x14ac:dyDescent="0.25">
      <c r="A173" s="20" t="s">
        <v>341</v>
      </c>
      <c r="B173" s="35">
        <v>23</v>
      </c>
      <c r="C173" s="11" t="s">
        <v>342</v>
      </c>
      <c r="D173" s="12">
        <v>0</v>
      </c>
      <c r="E173" s="13">
        <v>1</v>
      </c>
      <c r="F173" s="13">
        <v>1</v>
      </c>
      <c r="G173" s="13">
        <v>72</v>
      </c>
      <c r="H173" s="13">
        <v>1800</v>
      </c>
      <c r="I173" s="14">
        <v>2.0700000000000003</v>
      </c>
      <c r="J173" s="13">
        <v>1279</v>
      </c>
      <c r="K173" s="15">
        <v>2647.53</v>
      </c>
      <c r="L173" s="24">
        <f t="shared" si="2"/>
        <v>2.0700000000000003</v>
      </c>
      <c r="O173" t="s">
        <v>485</v>
      </c>
      <c r="P173" s="1">
        <v>72</v>
      </c>
      <c r="Q173" s="1">
        <v>1800</v>
      </c>
      <c r="R173">
        <v>18</v>
      </c>
      <c r="S173" s="22">
        <v>25</v>
      </c>
      <c r="T173" s="23">
        <v>0.72</v>
      </c>
    </row>
    <row r="174" spans="1:20" x14ac:dyDescent="0.25">
      <c r="A174" s="20" t="s">
        <v>343</v>
      </c>
      <c r="B174" s="35">
        <v>23</v>
      </c>
      <c r="C174" s="11" t="s">
        <v>344</v>
      </c>
      <c r="D174" s="12">
        <v>0</v>
      </c>
      <c r="E174" s="13">
        <v>1</v>
      </c>
      <c r="F174" s="13">
        <v>1</v>
      </c>
      <c r="G174" s="13">
        <v>72</v>
      </c>
      <c r="H174" s="13">
        <v>1440</v>
      </c>
      <c r="I174" s="14">
        <v>3.9</v>
      </c>
      <c r="J174" s="13">
        <v>392</v>
      </c>
      <c r="K174" s="15">
        <v>1528.8</v>
      </c>
      <c r="L174" s="24">
        <f t="shared" si="2"/>
        <v>3.9</v>
      </c>
      <c r="O174" t="s">
        <v>485</v>
      </c>
      <c r="P174" s="1">
        <v>72</v>
      </c>
      <c r="Q174" s="1">
        <v>1440</v>
      </c>
      <c r="R174">
        <v>6</v>
      </c>
      <c r="S174" s="22">
        <v>20</v>
      </c>
      <c r="T174" s="23">
        <v>0.3</v>
      </c>
    </row>
    <row r="175" spans="1:20" x14ac:dyDescent="0.25">
      <c r="A175" s="16" t="s">
        <v>345</v>
      </c>
      <c r="B175" s="31">
        <v>23</v>
      </c>
      <c r="C175" s="9" t="s">
        <v>346</v>
      </c>
      <c r="D175" s="12">
        <v>0</v>
      </c>
      <c r="E175" s="13">
        <v>1</v>
      </c>
      <c r="F175" s="13">
        <v>0</v>
      </c>
      <c r="G175" s="13">
        <v>36</v>
      </c>
      <c r="H175" s="13">
        <v>1260</v>
      </c>
      <c r="I175" s="14">
        <v>5.3100000000000005</v>
      </c>
      <c r="J175" s="13">
        <v>10</v>
      </c>
      <c r="K175" s="15">
        <v>53.100000000000009</v>
      </c>
      <c r="L175" s="24">
        <f t="shared" si="2"/>
        <v>5.3100000000000005</v>
      </c>
      <c r="O175" t="s">
        <v>485</v>
      </c>
      <c r="P175" s="1">
        <v>36</v>
      </c>
      <c r="Q175" s="1">
        <v>1260</v>
      </c>
      <c r="R175">
        <v>1</v>
      </c>
      <c r="S175" s="22">
        <v>35</v>
      </c>
      <c r="T175" s="23">
        <v>2.8571428571428571E-2</v>
      </c>
    </row>
    <row r="176" spans="1:20" x14ac:dyDescent="0.25">
      <c r="A176" s="20" t="s">
        <v>347</v>
      </c>
      <c r="B176" s="35">
        <v>23</v>
      </c>
      <c r="C176" s="11" t="s">
        <v>348</v>
      </c>
      <c r="D176" s="12">
        <v>0</v>
      </c>
      <c r="E176" s="13">
        <v>1</v>
      </c>
      <c r="F176" s="13">
        <v>0</v>
      </c>
      <c r="G176" s="13">
        <v>12</v>
      </c>
      <c r="H176" s="13">
        <v>600</v>
      </c>
      <c r="I176" s="14">
        <v>5.31</v>
      </c>
      <c r="J176" s="13">
        <v>11</v>
      </c>
      <c r="K176" s="15">
        <v>58.41</v>
      </c>
      <c r="L176" s="24">
        <f t="shared" si="2"/>
        <v>5.31</v>
      </c>
      <c r="O176" t="s">
        <v>485</v>
      </c>
      <c r="P176" s="1">
        <v>12</v>
      </c>
      <c r="Q176" s="1">
        <v>600</v>
      </c>
      <c r="R176">
        <v>1</v>
      </c>
      <c r="S176" s="22">
        <v>50</v>
      </c>
      <c r="T176" s="23">
        <v>0.02</v>
      </c>
    </row>
    <row r="177" spans="1:20" x14ac:dyDescent="0.25">
      <c r="A177" s="20" t="s">
        <v>349</v>
      </c>
      <c r="B177" s="35">
        <v>23</v>
      </c>
      <c r="C177" s="11" t="s">
        <v>350</v>
      </c>
      <c r="D177" s="12">
        <v>0</v>
      </c>
      <c r="E177" s="13">
        <v>2</v>
      </c>
      <c r="F177" s="13">
        <v>0</v>
      </c>
      <c r="G177" s="13">
        <v>72</v>
      </c>
      <c r="H177" s="13">
        <v>1800</v>
      </c>
      <c r="I177" s="14">
        <v>2.0699999999999998</v>
      </c>
      <c r="J177" s="13">
        <v>910</v>
      </c>
      <c r="K177" s="15">
        <v>1883.6999999999998</v>
      </c>
      <c r="L177" s="24">
        <f t="shared" si="2"/>
        <v>2.0699999999999998</v>
      </c>
      <c r="O177" t="s">
        <v>485</v>
      </c>
      <c r="P177" s="1">
        <v>72</v>
      </c>
      <c r="Q177" s="1">
        <v>1800</v>
      </c>
      <c r="R177">
        <v>13</v>
      </c>
      <c r="S177" s="22">
        <v>25</v>
      </c>
      <c r="T177" s="23">
        <v>0.52</v>
      </c>
    </row>
    <row r="178" spans="1:20" x14ac:dyDescent="0.25">
      <c r="A178" s="20" t="s">
        <v>351</v>
      </c>
      <c r="B178" s="35">
        <v>23</v>
      </c>
      <c r="C178" s="11" t="s">
        <v>352</v>
      </c>
      <c r="D178" s="12">
        <v>0</v>
      </c>
      <c r="E178" s="13">
        <v>2</v>
      </c>
      <c r="F178" s="13">
        <v>0</v>
      </c>
      <c r="G178" s="13">
        <v>72</v>
      </c>
      <c r="H178" s="13">
        <v>1800</v>
      </c>
      <c r="I178" s="14">
        <v>2.0699999999999998</v>
      </c>
      <c r="J178" s="13">
        <v>1419</v>
      </c>
      <c r="K178" s="15">
        <v>2937.33</v>
      </c>
      <c r="L178" s="24">
        <f t="shared" si="2"/>
        <v>2.0699999999999998</v>
      </c>
      <c r="O178" t="s">
        <v>485</v>
      </c>
      <c r="P178" s="1">
        <v>72</v>
      </c>
      <c r="Q178" s="1">
        <v>1800</v>
      </c>
      <c r="R178">
        <v>20</v>
      </c>
      <c r="S178" s="22">
        <v>25</v>
      </c>
      <c r="T178" s="23">
        <v>0.8</v>
      </c>
    </row>
    <row r="179" spans="1:20" x14ac:dyDescent="0.25">
      <c r="A179" s="20" t="s">
        <v>353</v>
      </c>
      <c r="B179" s="35">
        <v>23</v>
      </c>
      <c r="C179" s="11" t="s">
        <v>354</v>
      </c>
      <c r="D179" s="12">
        <v>0</v>
      </c>
      <c r="E179" s="13">
        <v>1</v>
      </c>
      <c r="F179" s="13">
        <v>1</v>
      </c>
      <c r="G179" s="13">
        <v>72</v>
      </c>
      <c r="H179" s="13">
        <v>1800</v>
      </c>
      <c r="I179" s="14">
        <v>2.0700000000000003</v>
      </c>
      <c r="J179" s="13">
        <v>1504</v>
      </c>
      <c r="K179" s="15">
        <v>3113.2800000000007</v>
      </c>
      <c r="L179" s="24">
        <f t="shared" si="2"/>
        <v>2.0700000000000003</v>
      </c>
      <c r="O179" t="s">
        <v>485</v>
      </c>
      <c r="P179" s="1">
        <v>72</v>
      </c>
      <c r="Q179" s="1">
        <v>1800</v>
      </c>
      <c r="R179">
        <v>21</v>
      </c>
      <c r="S179" s="22">
        <v>25</v>
      </c>
      <c r="T179" s="23">
        <v>0.84</v>
      </c>
    </row>
    <row r="180" spans="1:20" x14ac:dyDescent="0.25">
      <c r="A180" s="20" t="s">
        <v>355</v>
      </c>
      <c r="B180" s="35">
        <v>23</v>
      </c>
      <c r="C180" s="11" t="s">
        <v>356</v>
      </c>
      <c r="D180" s="12">
        <v>0</v>
      </c>
      <c r="E180" s="13">
        <v>1</v>
      </c>
      <c r="F180" s="13">
        <v>1</v>
      </c>
      <c r="G180" s="13">
        <v>72</v>
      </c>
      <c r="H180" s="13">
        <v>1800</v>
      </c>
      <c r="I180" s="14">
        <v>2.0874890510948907</v>
      </c>
      <c r="J180" s="13">
        <v>685</v>
      </c>
      <c r="K180" s="15">
        <v>1429.93</v>
      </c>
      <c r="L180" s="24">
        <f t="shared" si="2"/>
        <v>2.0874890510948907</v>
      </c>
      <c r="O180" t="s">
        <v>485</v>
      </c>
      <c r="P180" s="1">
        <v>72</v>
      </c>
      <c r="Q180" s="1">
        <v>1800</v>
      </c>
      <c r="R180">
        <v>10</v>
      </c>
      <c r="S180" s="22">
        <v>25</v>
      </c>
      <c r="T180" s="23">
        <v>0.4</v>
      </c>
    </row>
    <row r="181" spans="1:20" x14ac:dyDescent="0.25">
      <c r="A181" s="20" t="s">
        <v>357</v>
      </c>
      <c r="B181" s="35">
        <v>23</v>
      </c>
      <c r="C181" s="11" t="s">
        <v>358</v>
      </c>
      <c r="D181" s="12">
        <v>0</v>
      </c>
      <c r="E181" s="13">
        <v>1</v>
      </c>
      <c r="F181" s="13">
        <v>1</v>
      </c>
      <c r="G181" s="13">
        <v>36</v>
      </c>
      <c r="H181" s="13">
        <v>1260</v>
      </c>
      <c r="I181" s="14">
        <v>5.3100000000000005</v>
      </c>
      <c r="J181" s="13">
        <v>297</v>
      </c>
      <c r="K181" s="15">
        <v>1577.0700000000002</v>
      </c>
      <c r="L181" s="24">
        <f t="shared" si="2"/>
        <v>5.3100000000000005</v>
      </c>
      <c r="O181" t="s">
        <v>485</v>
      </c>
      <c r="P181" s="1">
        <v>36</v>
      </c>
      <c r="Q181" s="1">
        <v>1260</v>
      </c>
      <c r="R181">
        <v>9</v>
      </c>
      <c r="S181" s="22">
        <v>35</v>
      </c>
      <c r="T181" s="23">
        <v>0.25714285714285712</v>
      </c>
    </row>
    <row r="182" spans="1:20" x14ac:dyDescent="0.25">
      <c r="A182" s="16" t="s">
        <v>359</v>
      </c>
      <c r="B182" s="35">
        <v>23</v>
      </c>
      <c r="C182" s="11" t="s">
        <v>360</v>
      </c>
      <c r="D182" s="12">
        <v>0</v>
      </c>
      <c r="E182" s="13">
        <v>1</v>
      </c>
      <c r="F182" s="13">
        <v>0</v>
      </c>
      <c r="G182" s="13">
        <v>72</v>
      </c>
      <c r="H182" s="13">
        <v>1800</v>
      </c>
      <c r="I182" s="14">
        <v>1.97</v>
      </c>
      <c r="J182" s="13">
        <v>122</v>
      </c>
      <c r="K182" s="15">
        <v>240.34</v>
      </c>
      <c r="L182" s="24">
        <f t="shared" si="2"/>
        <v>1.97</v>
      </c>
      <c r="O182" t="s">
        <v>485</v>
      </c>
      <c r="P182" s="1">
        <v>72</v>
      </c>
      <c r="Q182" s="1">
        <v>1800</v>
      </c>
      <c r="R182">
        <v>2</v>
      </c>
      <c r="S182" s="22">
        <v>25</v>
      </c>
      <c r="T182" s="23">
        <v>0.08</v>
      </c>
    </row>
    <row r="183" spans="1:20" x14ac:dyDescent="0.25">
      <c r="A183" s="20" t="s">
        <v>361</v>
      </c>
      <c r="B183" s="31">
        <v>23</v>
      </c>
      <c r="C183" s="11" t="s">
        <v>362</v>
      </c>
      <c r="D183" s="12">
        <v>0</v>
      </c>
      <c r="E183" s="13">
        <v>1</v>
      </c>
      <c r="F183" s="13">
        <v>1</v>
      </c>
      <c r="G183" s="13">
        <v>72</v>
      </c>
      <c r="H183" s="13">
        <v>1800</v>
      </c>
      <c r="I183" s="14">
        <v>2.0699999999999998</v>
      </c>
      <c r="J183" s="13">
        <v>1484</v>
      </c>
      <c r="K183" s="15">
        <v>3071.8799999999997</v>
      </c>
      <c r="L183" s="24">
        <f t="shared" si="2"/>
        <v>2.0699999999999998</v>
      </c>
      <c r="O183" t="s">
        <v>485</v>
      </c>
      <c r="P183" s="1">
        <v>72</v>
      </c>
      <c r="Q183" s="1">
        <v>1800</v>
      </c>
      <c r="R183">
        <v>22</v>
      </c>
      <c r="S183" s="22">
        <v>25</v>
      </c>
      <c r="T183" s="23">
        <v>0.88</v>
      </c>
    </row>
    <row r="184" spans="1:20" x14ac:dyDescent="0.25">
      <c r="A184" s="20" t="s">
        <v>363</v>
      </c>
      <c r="B184" s="35">
        <v>23</v>
      </c>
      <c r="C184" s="11" t="s">
        <v>364</v>
      </c>
      <c r="D184" s="12">
        <v>0</v>
      </c>
      <c r="E184" s="13">
        <v>1</v>
      </c>
      <c r="F184" s="13">
        <v>1</v>
      </c>
      <c r="G184" s="13">
        <v>72</v>
      </c>
      <c r="H184" s="13">
        <v>1800</v>
      </c>
      <c r="I184" s="14">
        <v>2.0699999999999998</v>
      </c>
      <c r="J184" s="13">
        <v>1382</v>
      </c>
      <c r="K184" s="15">
        <v>2860.74</v>
      </c>
      <c r="L184" s="24">
        <f t="shared" si="2"/>
        <v>2.0699999999999998</v>
      </c>
      <c r="O184" t="s">
        <v>485</v>
      </c>
      <c r="P184" s="1">
        <v>72</v>
      </c>
      <c r="Q184" s="1">
        <v>1800</v>
      </c>
      <c r="R184">
        <v>20</v>
      </c>
      <c r="S184" s="22">
        <v>25</v>
      </c>
      <c r="T184" s="23">
        <v>0.8</v>
      </c>
    </row>
    <row r="185" spans="1:20" x14ac:dyDescent="0.25">
      <c r="A185" s="20" t="s">
        <v>365</v>
      </c>
      <c r="B185" s="35">
        <v>23</v>
      </c>
      <c r="C185" s="11" t="s">
        <v>366</v>
      </c>
      <c r="D185" s="12">
        <v>0</v>
      </c>
      <c r="E185" s="13">
        <v>2</v>
      </c>
      <c r="F185" s="13">
        <v>1</v>
      </c>
      <c r="G185" s="13">
        <v>72</v>
      </c>
      <c r="H185" s="13">
        <v>1800</v>
      </c>
      <c r="I185" s="14">
        <v>1.9612500000000002</v>
      </c>
      <c r="J185" s="13">
        <v>454</v>
      </c>
      <c r="K185" s="15">
        <v>890.40750000000003</v>
      </c>
      <c r="L185" s="24">
        <f t="shared" si="2"/>
        <v>1.9612500000000002</v>
      </c>
      <c r="O185" t="s">
        <v>485</v>
      </c>
      <c r="P185" s="1">
        <v>72</v>
      </c>
      <c r="Q185" s="1">
        <v>1800</v>
      </c>
      <c r="R185">
        <v>7</v>
      </c>
      <c r="S185" s="22">
        <v>25</v>
      </c>
      <c r="T185" s="23">
        <v>0.28000000000000003</v>
      </c>
    </row>
    <row r="186" spans="1:20" x14ac:dyDescent="0.25">
      <c r="A186" s="20" t="s">
        <v>367</v>
      </c>
      <c r="B186" s="35">
        <v>23</v>
      </c>
      <c r="C186" s="11" t="s">
        <v>368</v>
      </c>
      <c r="D186" s="12">
        <v>0</v>
      </c>
      <c r="E186" s="13">
        <v>1</v>
      </c>
      <c r="F186" s="13">
        <v>1</v>
      </c>
      <c r="G186" s="13">
        <v>36</v>
      </c>
      <c r="H186" s="13">
        <v>1260</v>
      </c>
      <c r="I186" s="14">
        <v>5.31</v>
      </c>
      <c r="J186" s="13">
        <v>249</v>
      </c>
      <c r="K186" s="15">
        <v>1322.1899999999998</v>
      </c>
      <c r="L186" s="24">
        <f t="shared" si="2"/>
        <v>5.31</v>
      </c>
      <c r="O186" t="s">
        <v>485</v>
      </c>
      <c r="P186" s="1">
        <v>36</v>
      </c>
      <c r="Q186" s="1">
        <v>1260</v>
      </c>
      <c r="R186">
        <v>7</v>
      </c>
      <c r="S186" s="22">
        <v>35</v>
      </c>
      <c r="T186" s="23">
        <v>0.2</v>
      </c>
    </row>
    <row r="187" spans="1:20" x14ac:dyDescent="0.25">
      <c r="A187" s="21" t="s">
        <v>369</v>
      </c>
      <c r="B187" s="35">
        <v>23</v>
      </c>
      <c r="C187" s="11" t="s">
        <v>370</v>
      </c>
      <c r="D187" s="12">
        <v>0</v>
      </c>
      <c r="E187" s="13">
        <v>1</v>
      </c>
      <c r="F187" s="13">
        <v>0</v>
      </c>
      <c r="G187" s="13">
        <v>12</v>
      </c>
      <c r="H187" s="13">
        <v>600</v>
      </c>
      <c r="I187" s="14">
        <v>5.31</v>
      </c>
      <c r="J187" s="13">
        <v>36</v>
      </c>
      <c r="K187" s="15">
        <v>191.16</v>
      </c>
      <c r="L187" s="24">
        <f t="shared" si="2"/>
        <v>5.31</v>
      </c>
      <c r="O187" t="s">
        <v>485</v>
      </c>
      <c r="P187" s="1">
        <v>12</v>
      </c>
      <c r="Q187" s="1">
        <v>600</v>
      </c>
      <c r="R187">
        <v>3</v>
      </c>
      <c r="S187" s="22">
        <v>50</v>
      </c>
      <c r="T187" s="23">
        <v>0.06</v>
      </c>
    </row>
    <row r="188" spans="1:20" x14ac:dyDescent="0.25">
      <c r="A188" s="16" t="s">
        <v>371</v>
      </c>
      <c r="B188" s="35">
        <v>23</v>
      </c>
      <c r="C188" s="9" t="s">
        <v>372</v>
      </c>
      <c r="D188" s="12">
        <v>0</v>
      </c>
      <c r="E188" s="13">
        <v>1</v>
      </c>
      <c r="F188" s="13">
        <v>2</v>
      </c>
      <c r="G188" s="13">
        <v>72</v>
      </c>
      <c r="H188" s="13">
        <v>1800</v>
      </c>
      <c r="I188" s="14">
        <v>1.9499037620297461</v>
      </c>
      <c r="J188" s="13">
        <v>2272</v>
      </c>
      <c r="K188" s="15">
        <v>4430.1813473315833</v>
      </c>
      <c r="L188" s="24">
        <f t="shared" si="2"/>
        <v>1.9499037620297461</v>
      </c>
      <c r="O188" t="s">
        <v>485</v>
      </c>
      <c r="P188" s="1">
        <v>72</v>
      </c>
      <c r="Q188" s="1">
        <v>1800</v>
      </c>
      <c r="R188">
        <v>32</v>
      </c>
      <c r="S188" s="22">
        <v>25</v>
      </c>
      <c r="T188" s="23">
        <v>1.28</v>
      </c>
    </row>
    <row r="189" spans="1:20" x14ac:dyDescent="0.25">
      <c r="A189" s="20" t="s">
        <v>373</v>
      </c>
      <c r="B189" s="35">
        <v>23</v>
      </c>
      <c r="C189" s="11" t="s">
        <v>374</v>
      </c>
      <c r="D189" s="12">
        <v>0</v>
      </c>
      <c r="E189" s="13">
        <v>1</v>
      </c>
      <c r="F189" s="13">
        <v>1</v>
      </c>
      <c r="G189" s="13">
        <v>72</v>
      </c>
      <c r="H189" s="13">
        <v>1800</v>
      </c>
      <c r="I189" s="14">
        <v>2.0699999999999998</v>
      </c>
      <c r="J189" s="13">
        <v>654</v>
      </c>
      <c r="K189" s="15">
        <v>1353.78</v>
      </c>
      <c r="L189" s="24">
        <f t="shared" si="2"/>
        <v>2.0699999999999998</v>
      </c>
      <c r="O189" t="s">
        <v>485</v>
      </c>
      <c r="P189" s="1">
        <v>72</v>
      </c>
      <c r="Q189" s="1">
        <v>1800</v>
      </c>
      <c r="R189">
        <v>9</v>
      </c>
      <c r="S189" s="22">
        <v>25</v>
      </c>
      <c r="T189" s="23">
        <v>0.36</v>
      </c>
    </row>
    <row r="190" spans="1:20" x14ac:dyDescent="0.25">
      <c r="A190" s="16" t="s">
        <v>375</v>
      </c>
      <c r="B190" s="35">
        <v>23</v>
      </c>
      <c r="C190" s="9" t="s">
        <v>376</v>
      </c>
      <c r="D190" s="12">
        <v>0</v>
      </c>
      <c r="E190" s="13">
        <v>1</v>
      </c>
      <c r="F190" s="13">
        <v>1</v>
      </c>
      <c r="G190" s="13">
        <v>72</v>
      </c>
      <c r="H190" s="13">
        <v>1800</v>
      </c>
      <c r="I190" s="14">
        <v>1.9499999999999997</v>
      </c>
      <c r="J190" s="13">
        <v>1058</v>
      </c>
      <c r="K190" s="15">
        <v>2063.1</v>
      </c>
      <c r="L190" s="24">
        <f t="shared" si="2"/>
        <v>1.95</v>
      </c>
      <c r="O190" t="s">
        <v>485</v>
      </c>
      <c r="P190" s="1">
        <v>72</v>
      </c>
      <c r="Q190" s="1">
        <v>1800</v>
      </c>
      <c r="R190">
        <v>16</v>
      </c>
      <c r="S190" s="22">
        <v>25</v>
      </c>
      <c r="T190" s="23">
        <v>0.64</v>
      </c>
    </row>
    <row r="191" spans="1:20" x14ac:dyDescent="0.25">
      <c r="A191" s="20" t="s">
        <v>377</v>
      </c>
      <c r="B191" s="31">
        <v>23</v>
      </c>
      <c r="C191" s="11" t="s">
        <v>378</v>
      </c>
      <c r="D191" s="12">
        <v>0</v>
      </c>
      <c r="E191" s="13">
        <v>2</v>
      </c>
      <c r="F191" s="13">
        <v>0</v>
      </c>
      <c r="G191" s="13">
        <v>72</v>
      </c>
      <c r="H191" s="13">
        <v>1800</v>
      </c>
      <c r="I191" s="14">
        <v>2.0700000000000003</v>
      </c>
      <c r="J191" s="13">
        <v>1159</v>
      </c>
      <c r="K191" s="15">
        <v>2399.13</v>
      </c>
      <c r="L191" s="24">
        <f t="shared" si="2"/>
        <v>2.0700000000000003</v>
      </c>
      <c r="O191" t="s">
        <v>485</v>
      </c>
      <c r="P191" s="1">
        <v>72</v>
      </c>
      <c r="Q191" s="1">
        <v>1800</v>
      </c>
      <c r="R191">
        <v>16</v>
      </c>
      <c r="S191" s="22">
        <v>25</v>
      </c>
      <c r="T191" s="23">
        <v>0.64</v>
      </c>
    </row>
    <row r="192" spans="1:20" x14ac:dyDescent="0.25">
      <c r="A192" s="16" t="s">
        <v>379</v>
      </c>
      <c r="B192" s="35">
        <v>23</v>
      </c>
      <c r="C192" s="9" t="s">
        <v>380</v>
      </c>
      <c r="D192" s="12">
        <v>0</v>
      </c>
      <c r="E192" s="13">
        <v>1</v>
      </c>
      <c r="F192" s="13">
        <v>1</v>
      </c>
      <c r="G192" s="13">
        <v>72</v>
      </c>
      <c r="H192" s="13">
        <v>1440</v>
      </c>
      <c r="I192" s="14">
        <v>3.9</v>
      </c>
      <c r="J192" s="13">
        <v>291</v>
      </c>
      <c r="K192" s="15">
        <v>1134.8999999999999</v>
      </c>
      <c r="L192" s="24">
        <f t="shared" si="2"/>
        <v>3.8999999999999995</v>
      </c>
      <c r="M192">
        <v>18963</v>
      </c>
      <c r="N192" s="27">
        <v>41887</v>
      </c>
      <c r="O192" t="s">
        <v>485</v>
      </c>
      <c r="P192" s="1">
        <v>72</v>
      </c>
      <c r="Q192" s="1">
        <v>1440</v>
      </c>
      <c r="R192">
        <v>5</v>
      </c>
      <c r="S192" s="22">
        <v>20</v>
      </c>
      <c r="T192" s="23">
        <v>0.25</v>
      </c>
    </row>
    <row r="193" spans="1:20" x14ac:dyDescent="0.25">
      <c r="A193" s="17" t="s">
        <v>381</v>
      </c>
      <c r="B193" s="35">
        <v>24</v>
      </c>
      <c r="C193" s="11" t="s">
        <v>382</v>
      </c>
      <c r="D193" s="12">
        <v>0</v>
      </c>
      <c r="E193" s="13">
        <v>1</v>
      </c>
      <c r="F193" s="13">
        <v>0</v>
      </c>
      <c r="G193" s="13">
        <v>36</v>
      </c>
      <c r="H193" s="13">
        <v>720</v>
      </c>
      <c r="I193" s="14">
        <v>6.06</v>
      </c>
      <c r="J193" s="13">
        <v>50</v>
      </c>
      <c r="K193" s="15">
        <v>303</v>
      </c>
      <c r="L193" s="24">
        <f t="shared" si="2"/>
        <v>6.06</v>
      </c>
      <c r="O193" t="s">
        <v>486</v>
      </c>
      <c r="P193" s="1">
        <v>36</v>
      </c>
      <c r="Q193" s="1">
        <v>720</v>
      </c>
      <c r="R193">
        <v>2</v>
      </c>
      <c r="S193" s="22">
        <v>20</v>
      </c>
      <c r="T193" s="23">
        <v>0.1</v>
      </c>
    </row>
    <row r="194" spans="1:20" x14ac:dyDescent="0.25">
      <c r="A194" s="17" t="s">
        <v>383</v>
      </c>
      <c r="B194" s="35">
        <v>24</v>
      </c>
      <c r="C194" s="11" t="s">
        <v>384</v>
      </c>
      <c r="D194" s="12">
        <v>0</v>
      </c>
      <c r="E194" s="13">
        <v>1</v>
      </c>
      <c r="F194" s="13">
        <v>1</v>
      </c>
      <c r="G194" s="13">
        <v>72</v>
      </c>
      <c r="H194" s="13">
        <v>1080</v>
      </c>
      <c r="I194" s="14">
        <v>3.75</v>
      </c>
      <c r="J194" s="13">
        <v>837</v>
      </c>
      <c r="K194" s="15">
        <v>3138.75</v>
      </c>
      <c r="L194" s="24">
        <f t="shared" si="2"/>
        <v>3.75</v>
      </c>
      <c r="O194" t="s">
        <v>486</v>
      </c>
      <c r="P194" s="1">
        <v>72</v>
      </c>
      <c r="Q194" s="1">
        <v>1080</v>
      </c>
      <c r="R194">
        <v>12</v>
      </c>
      <c r="S194" s="22">
        <v>15</v>
      </c>
      <c r="T194" s="23">
        <v>0.8</v>
      </c>
    </row>
    <row r="195" spans="1:20" x14ac:dyDescent="0.25">
      <c r="A195" s="17" t="s">
        <v>385</v>
      </c>
      <c r="B195" s="32">
        <v>24</v>
      </c>
      <c r="C195" s="11" t="s">
        <v>386</v>
      </c>
      <c r="D195" s="12">
        <v>0</v>
      </c>
      <c r="E195" s="13">
        <v>1</v>
      </c>
      <c r="F195" s="13">
        <v>2</v>
      </c>
      <c r="G195" s="13">
        <v>72</v>
      </c>
      <c r="H195" s="13">
        <v>1080</v>
      </c>
      <c r="I195" s="14">
        <v>3.75</v>
      </c>
      <c r="J195" s="13">
        <v>1471</v>
      </c>
      <c r="K195" s="15">
        <v>5516.25</v>
      </c>
      <c r="L195" s="24">
        <f t="shared" si="2"/>
        <v>3.75</v>
      </c>
      <c r="O195" t="s">
        <v>486</v>
      </c>
      <c r="P195" s="1">
        <v>72</v>
      </c>
      <c r="Q195" s="1">
        <v>1080</v>
      </c>
      <c r="R195">
        <v>21</v>
      </c>
      <c r="S195" s="22">
        <v>15</v>
      </c>
      <c r="T195" s="23">
        <v>1.4</v>
      </c>
    </row>
    <row r="196" spans="1:20" x14ac:dyDescent="0.25">
      <c r="A196" s="17" t="s">
        <v>387</v>
      </c>
      <c r="B196" s="32">
        <v>24</v>
      </c>
      <c r="C196" s="11" t="s">
        <v>388</v>
      </c>
      <c r="D196" s="12">
        <v>0</v>
      </c>
      <c r="E196" s="13">
        <v>1</v>
      </c>
      <c r="F196" s="13">
        <v>1</v>
      </c>
      <c r="G196" s="13">
        <v>72</v>
      </c>
      <c r="H196" s="13">
        <v>1080</v>
      </c>
      <c r="I196" s="14">
        <v>3.75</v>
      </c>
      <c r="J196" s="13">
        <v>1113</v>
      </c>
      <c r="K196" s="15">
        <v>4173.75</v>
      </c>
      <c r="L196" s="24">
        <f t="shared" si="2"/>
        <v>3.75</v>
      </c>
      <c r="O196" t="s">
        <v>486</v>
      </c>
      <c r="P196" s="1">
        <v>72</v>
      </c>
      <c r="Q196" s="1">
        <v>1080</v>
      </c>
      <c r="R196">
        <v>16</v>
      </c>
      <c r="S196" s="22">
        <v>15</v>
      </c>
      <c r="T196" s="23">
        <v>1.0666666666666667</v>
      </c>
    </row>
    <row r="197" spans="1:20" x14ac:dyDescent="0.25">
      <c r="A197" s="17" t="s">
        <v>389</v>
      </c>
      <c r="B197" s="32">
        <v>24</v>
      </c>
      <c r="C197" s="11" t="s">
        <v>390</v>
      </c>
      <c r="D197" s="12">
        <v>0</v>
      </c>
      <c r="E197" s="13">
        <v>1</v>
      </c>
      <c r="F197" s="13">
        <v>1</v>
      </c>
      <c r="G197" s="13">
        <v>72</v>
      </c>
      <c r="H197" s="13">
        <v>1080</v>
      </c>
      <c r="I197" s="14">
        <v>3.75</v>
      </c>
      <c r="J197" s="13">
        <v>542</v>
      </c>
      <c r="K197" s="15">
        <v>2032.5</v>
      </c>
      <c r="L197" s="24">
        <f t="shared" si="2"/>
        <v>3.75</v>
      </c>
      <c r="O197" t="s">
        <v>486</v>
      </c>
      <c r="P197" s="1">
        <v>72</v>
      </c>
      <c r="Q197" s="1">
        <v>1080</v>
      </c>
      <c r="R197">
        <v>8</v>
      </c>
      <c r="S197" s="22">
        <v>15</v>
      </c>
      <c r="T197" s="23">
        <v>0.53333333333333333</v>
      </c>
    </row>
    <row r="198" spans="1:20" x14ac:dyDescent="0.25">
      <c r="A198" s="17" t="s">
        <v>391</v>
      </c>
      <c r="B198" s="32">
        <v>24</v>
      </c>
      <c r="C198" s="11" t="s">
        <v>392</v>
      </c>
      <c r="D198" s="12">
        <v>0</v>
      </c>
      <c r="E198" s="13">
        <v>1</v>
      </c>
      <c r="F198" s="13">
        <v>1</v>
      </c>
      <c r="G198" s="13">
        <v>72</v>
      </c>
      <c r="H198" s="13">
        <v>1080</v>
      </c>
      <c r="I198" s="14">
        <v>4.82</v>
      </c>
      <c r="J198" s="13">
        <v>209</v>
      </c>
      <c r="K198" s="15">
        <v>1007.3800000000001</v>
      </c>
      <c r="L198" s="24">
        <f t="shared" si="2"/>
        <v>4.82</v>
      </c>
      <c r="M198">
        <v>4222</v>
      </c>
      <c r="N198" s="27">
        <v>16171</v>
      </c>
      <c r="O198" t="s">
        <v>486</v>
      </c>
      <c r="P198" s="1">
        <v>72</v>
      </c>
      <c r="Q198" s="1">
        <v>1080</v>
      </c>
      <c r="R198">
        <v>3</v>
      </c>
      <c r="S198" s="22">
        <v>15</v>
      </c>
      <c r="T198" s="23">
        <v>0.2</v>
      </c>
    </row>
    <row r="199" spans="1:20" x14ac:dyDescent="0.25">
      <c r="A199" s="17" t="s">
        <v>393</v>
      </c>
      <c r="B199" s="32">
        <v>25</v>
      </c>
      <c r="C199" s="11" t="s">
        <v>394</v>
      </c>
      <c r="D199" s="12">
        <v>0</v>
      </c>
      <c r="E199" s="13">
        <v>1</v>
      </c>
      <c r="F199" s="13">
        <v>0</v>
      </c>
      <c r="G199" s="13">
        <v>12</v>
      </c>
      <c r="H199" s="13">
        <v>300</v>
      </c>
      <c r="I199" s="14">
        <v>15.01</v>
      </c>
      <c r="J199" s="13">
        <v>62</v>
      </c>
      <c r="K199" s="15">
        <v>930.62</v>
      </c>
      <c r="L199" s="24">
        <f t="shared" ref="L199:L229" si="3">K199/J199</f>
        <v>15.01</v>
      </c>
      <c r="O199" t="s">
        <v>487</v>
      </c>
      <c r="P199" s="1">
        <v>12</v>
      </c>
      <c r="Q199" s="1">
        <v>300</v>
      </c>
      <c r="R199">
        <v>6</v>
      </c>
      <c r="S199" s="22">
        <v>25</v>
      </c>
      <c r="T199" s="23">
        <v>0.24</v>
      </c>
    </row>
    <row r="200" spans="1:20" x14ac:dyDescent="0.25">
      <c r="A200" s="17" t="s">
        <v>395</v>
      </c>
      <c r="B200" s="32">
        <v>25</v>
      </c>
      <c r="C200" s="11" t="s">
        <v>396</v>
      </c>
      <c r="D200" s="12">
        <v>0</v>
      </c>
      <c r="E200" s="13">
        <v>1</v>
      </c>
      <c r="F200" s="13">
        <v>1</v>
      </c>
      <c r="G200" s="13">
        <v>12</v>
      </c>
      <c r="H200" s="13">
        <v>300</v>
      </c>
      <c r="I200" s="14">
        <v>13.25</v>
      </c>
      <c r="J200" s="13">
        <v>192</v>
      </c>
      <c r="K200" s="15">
        <v>2544</v>
      </c>
      <c r="L200" s="24">
        <f t="shared" si="3"/>
        <v>13.25</v>
      </c>
      <c r="O200" t="s">
        <v>487</v>
      </c>
      <c r="P200" s="1">
        <v>12</v>
      </c>
      <c r="Q200" s="1">
        <v>300</v>
      </c>
      <c r="R200">
        <v>16</v>
      </c>
      <c r="S200" s="22">
        <v>25</v>
      </c>
      <c r="T200" s="23">
        <v>0.64</v>
      </c>
    </row>
    <row r="201" spans="1:20" x14ac:dyDescent="0.25">
      <c r="A201" s="17" t="s">
        <v>397</v>
      </c>
      <c r="B201" s="32">
        <v>25</v>
      </c>
      <c r="C201" s="11" t="s">
        <v>398</v>
      </c>
      <c r="D201" s="12">
        <v>0</v>
      </c>
      <c r="E201" s="13">
        <v>1</v>
      </c>
      <c r="F201" s="13">
        <v>1</v>
      </c>
      <c r="G201" s="13">
        <v>12</v>
      </c>
      <c r="H201" s="13">
        <v>300</v>
      </c>
      <c r="I201" s="14">
        <v>15.6</v>
      </c>
      <c r="J201" s="13">
        <v>134</v>
      </c>
      <c r="K201" s="15">
        <v>2090.4</v>
      </c>
      <c r="L201" s="24">
        <f t="shared" si="3"/>
        <v>15.600000000000001</v>
      </c>
      <c r="O201" t="s">
        <v>487</v>
      </c>
      <c r="P201" s="1">
        <v>12</v>
      </c>
      <c r="Q201" s="1">
        <v>300</v>
      </c>
      <c r="R201">
        <v>12</v>
      </c>
      <c r="S201" s="22">
        <v>25</v>
      </c>
      <c r="T201" s="23">
        <v>0.48</v>
      </c>
    </row>
    <row r="202" spans="1:20" x14ac:dyDescent="0.25">
      <c r="A202" s="17" t="s">
        <v>399</v>
      </c>
      <c r="B202" s="32">
        <v>25</v>
      </c>
      <c r="C202" s="11" t="s">
        <v>400</v>
      </c>
      <c r="D202" s="12">
        <v>0</v>
      </c>
      <c r="E202" s="13">
        <v>1</v>
      </c>
      <c r="F202" s="13">
        <v>1</v>
      </c>
      <c r="G202" s="13">
        <v>12</v>
      </c>
      <c r="H202" s="13">
        <v>300</v>
      </c>
      <c r="I202" s="14">
        <v>13.25</v>
      </c>
      <c r="J202" s="13">
        <v>89</v>
      </c>
      <c r="K202" s="15">
        <v>1179.25</v>
      </c>
      <c r="L202" s="24">
        <f t="shared" si="3"/>
        <v>13.25</v>
      </c>
      <c r="O202" t="s">
        <v>487</v>
      </c>
      <c r="P202" s="1">
        <v>12</v>
      </c>
      <c r="Q202" s="1">
        <v>300</v>
      </c>
      <c r="R202">
        <v>8</v>
      </c>
      <c r="S202" s="22">
        <v>25</v>
      </c>
      <c r="T202" s="23">
        <v>0.32</v>
      </c>
    </row>
    <row r="203" spans="1:20" x14ac:dyDescent="0.25">
      <c r="A203" s="17" t="s">
        <v>401</v>
      </c>
      <c r="B203" s="32">
        <v>25</v>
      </c>
      <c r="C203" s="11" t="s">
        <v>402</v>
      </c>
      <c r="D203" s="12">
        <v>0</v>
      </c>
      <c r="E203" s="13">
        <v>1</v>
      </c>
      <c r="F203" s="13">
        <v>1</v>
      </c>
      <c r="G203" s="13">
        <v>12</v>
      </c>
      <c r="H203" s="13">
        <v>300</v>
      </c>
      <c r="I203" s="14">
        <v>15.600000000000001</v>
      </c>
      <c r="J203" s="13">
        <v>268</v>
      </c>
      <c r="K203" s="15">
        <v>4180.8</v>
      </c>
      <c r="L203" s="24">
        <f t="shared" si="3"/>
        <v>15.600000000000001</v>
      </c>
      <c r="O203" t="s">
        <v>487</v>
      </c>
      <c r="P203" s="1">
        <v>12</v>
      </c>
      <c r="Q203" s="1">
        <v>300</v>
      </c>
      <c r="R203">
        <v>23</v>
      </c>
      <c r="S203" s="22">
        <v>25</v>
      </c>
      <c r="T203" s="23">
        <v>0.92</v>
      </c>
    </row>
    <row r="204" spans="1:20" x14ac:dyDescent="0.25">
      <c r="A204" s="17" t="s">
        <v>403</v>
      </c>
      <c r="B204" s="32">
        <v>25</v>
      </c>
      <c r="C204" s="11" t="s">
        <v>404</v>
      </c>
      <c r="D204" s="12">
        <v>0</v>
      </c>
      <c r="E204" s="13">
        <v>1</v>
      </c>
      <c r="F204" s="13">
        <v>0</v>
      </c>
      <c r="G204" s="13">
        <v>12</v>
      </c>
      <c r="H204" s="13">
        <v>300</v>
      </c>
      <c r="I204" s="14">
        <v>16.14</v>
      </c>
      <c r="J204" s="13">
        <v>44</v>
      </c>
      <c r="K204" s="15">
        <v>710.16000000000008</v>
      </c>
      <c r="L204" s="24">
        <f t="shared" si="3"/>
        <v>16.14</v>
      </c>
      <c r="M204">
        <v>789</v>
      </c>
      <c r="N204" s="27">
        <v>11653</v>
      </c>
      <c r="O204" t="s">
        <v>487</v>
      </c>
      <c r="P204" s="1">
        <v>12</v>
      </c>
      <c r="Q204" s="1">
        <v>300</v>
      </c>
      <c r="R204">
        <v>4</v>
      </c>
      <c r="S204" s="22">
        <v>25</v>
      </c>
      <c r="T204" s="23">
        <v>0.16</v>
      </c>
    </row>
    <row r="205" spans="1:20" x14ac:dyDescent="0.25">
      <c r="A205" s="17" t="s">
        <v>405</v>
      </c>
      <c r="B205" s="32">
        <v>26</v>
      </c>
      <c r="C205" s="11" t="s">
        <v>406</v>
      </c>
      <c r="D205" s="12">
        <v>0</v>
      </c>
      <c r="E205" s="13">
        <v>1</v>
      </c>
      <c r="F205" s="13">
        <v>0</v>
      </c>
      <c r="G205" s="13">
        <v>36</v>
      </c>
      <c r="H205" s="13">
        <v>2520</v>
      </c>
      <c r="I205" s="14">
        <v>9.69</v>
      </c>
      <c r="J205" s="13">
        <v>55</v>
      </c>
      <c r="K205" s="15">
        <v>532.94999999999993</v>
      </c>
      <c r="L205" s="24">
        <f t="shared" si="3"/>
        <v>9.69</v>
      </c>
      <c r="O205" t="s">
        <v>469</v>
      </c>
      <c r="P205" s="1">
        <v>36</v>
      </c>
      <c r="Q205" s="1">
        <v>2520</v>
      </c>
      <c r="R205">
        <v>2</v>
      </c>
      <c r="S205" s="22">
        <v>70</v>
      </c>
      <c r="T205" s="23">
        <v>2.8571428571428571E-2</v>
      </c>
    </row>
    <row r="206" spans="1:20" x14ac:dyDescent="0.25">
      <c r="A206" s="17" t="s">
        <v>407</v>
      </c>
      <c r="B206" s="32">
        <v>26</v>
      </c>
      <c r="C206" s="11" t="s">
        <v>408</v>
      </c>
      <c r="D206" s="12">
        <v>0</v>
      </c>
      <c r="E206" s="13">
        <v>1</v>
      </c>
      <c r="F206" s="13">
        <v>1</v>
      </c>
      <c r="G206" s="13">
        <v>36</v>
      </c>
      <c r="H206" s="13">
        <v>2520</v>
      </c>
      <c r="I206" s="14">
        <v>7.1709658421672549</v>
      </c>
      <c r="J206" s="13">
        <v>1683</v>
      </c>
      <c r="K206" s="15">
        <v>12068.73551236749</v>
      </c>
      <c r="L206" s="24">
        <f t="shared" si="3"/>
        <v>7.1709658421672549</v>
      </c>
      <c r="O206" t="s">
        <v>469</v>
      </c>
      <c r="P206" s="1">
        <v>36</v>
      </c>
      <c r="Q206" s="1">
        <v>2520</v>
      </c>
      <c r="R206">
        <v>47</v>
      </c>
      <c r="S206" s="22">
        <v>70</v>
      </c>
      <c r="T206" s="23">
        <v>0.67142857142857137</v>
      </c>
    </row>
    <row r="207" spans="1:20" x14ac:dyDescent="0.25">
      <c r="A207" s="17" t="s">
        <v>409</v>
      </c>
      <c r="B207" s="32">
        <v>26</v>
      </c>
      <c r="C207" s="11" t="s">
        <v>410</v>
      </c>
      <c r="D207" s="12">
        <v>0</v>
      </c>
      <c r="E207" s="13">
        <v>1</v>
      </c>
      <c r="F207" s="13">
        <v>1</v>
      </c>
      <c r="G207" s="13">
        <v>36</v>
      </c>
      <c r="H207" s="13">
        <v>2520</v>
      </c>
      <c r="I207" s="14">
        <v>6.8130789200415371</v>
      </c>
      <c r="J207" s="13">
        <v>1904</v>
      </c>
      <c r="K207" s="15">
        <v>12972.102263759087</v>
      </c>
      <c r="L207" s="24">
        <f t="shared" si="3"/>
        <v>6.8130789200415371</v>
      </c>
      <c r="O207" t="s">
        <v>469</v>
      </c>
      <c r="P207" s="1">
        <v>36</v>
      </c>
      <c r="Q207" s="1">
        <v>2520</v>
      </c>
      <c r="R207">
        <v>53</v>
      </c>
      <c r="S207" s="22">
        <v>70</v>
      </c>
      <c r="T207" s="23">
        <v>0.75714285714285712</v>
      </c>
    </row>
    <row r="208" spans="1:20" x14ac:dyDescent="0.25">
      <c r="A208" s="17" t="s">
        <v>411</v>
      </c>
      <c r="B208" s="32">
        <v>26</v>
      </c>
      <c r="C208" s="11" t="s">
        <v>412</v>
      </c>
      <c r="D208" s="12">
        <v>0</v>
      </c>
      <c r="E208" s="13">
        <v>1</v>
      </c>
      <c r="F208" s="13">
        <v>1</v>
      </c>
      <c r="G208" s="13">
        <v>36</v>
      </c>
      <c r="H208" s="13">
        <v>2520</v>
      </c>
      <c r="I208" s="14">
        <v>6.7799999999999994</v>
      </c>
      <c r="J208" s="13">
        <v>1690</v>
      </c>
      <c r="K208" s="15">
        <v>11458.199999999999</v>
      </c>
      <c r="L208" s="24">
        <f t="shared" si="3"/>
        <v>6.7799999999999994</v>
      </c>
      <c r="O208" t="s">
        <v>469</v>
      </c>
      <c r="P208" s="1">
        <v>36</v>
      </c>
      <c r="Q208" s="1">
        <v>2520</v>
      </c>
      <c r="R208">
        <v>47</v>
      </c>
      <c r="S208" s="22">
        <v>70</v>
      </c>
      <c r="T208" s="23">
        <v>0.67142857142857137</v>
      </c>
    </row>
    <row r="209" spans="1:20" x14ac:dyDescent="0.25">
      <c r="A209" s="17" t="s">
        <v>413</v>
      </c>
      <c r="B209" s="32">
        <v>26</v>
      </c>
      <c r="C209" s="11" t="s">
        <v>414</v>
      </c>
      <c r="D209" s="12">
        <v>0</v>
      </c>
      <c r="E209" s="13">
        <v>1</v>
      </c>
      <c r="F209" s="13">
        <v>1</v>
      </c>
      <c r="G209" s="13">
        <v>36</v>
      </c>
      <c r="H209" s="13">
        <v>2520</v>
      </c>
      <c r="I209" s="14">
        <v>6.78</v>
      </c>
      <c r="J209" s="13">
        <v>1162</v>
      </c>
      <c r="K209" s="15">
        <v>7878.3600000000006</v>
      </c>
      <c r="L209" s="24">
        <f t="shared" si="3"/>
        <v>6.78</v>
      </c>
      <c r="O209" t="s">
        <v>469</v>
      </c>
      <c r="P209" s="1">
        <v>36</v>
      </c>
      <c r="Q209" s="1">
        <v>2520</v>
      </c>
      <c r="R209">
        <v>33</v>
      </c>
      <c r="S209" s="22">
        <v>70</v>
      </c>
      <c r="T209" s="23">
        <v>0.47142857142857142</v>
      </c>
    </row>
    <row r="210" spans="1:20" x14ac:dyDescent="0.25">
      <c r="A210" s="17" t="s">
        <v>415</v>
      </c>
      <c r="B210" s="32">
        <v>26</v>
      </c>
      <c r="C210" s="11" t="s">
        <v>416</v>
      </c>
      <c r="D210" s="12">
        <v>0</v>
      </c>
      <c r="E210" s="13">
        <v>1</v>
      </c>
      <c r="F210" s="13">
        <v>1</v>
      </c>
      <c r="G210" s="13">
        <v>36</v>
      </c>
      <c r="H210" s="13">
        <v>2520</v>
      </c>
      <c r="I210" s="14">
        <v>7.75</v>
      </c>
      <c r="J210" s="13">
        <v>613</v>
      </c>
      <c r="K210" s="15">
        <v>4750.75</v>
      </c>
      <c r="L210" s="24">
        <f t="shared" si="3"/>
        <v>7.75</v>
      </c>
      <c r="O210" t="s">
        <v>469</v>
      </c>
      <c r="P210" s="1">
        <v>36</v>
      </c>
      <c r="Q210" s="1">
        <v>2520</v>
      </c>
      <c r="R210">
        <v>17</v>
      </c>
      <c r="S210" s="22">
        <v>70</v>
      </c>
      <c r="T210" s="23">
        <v>0.24285714285714285</v>
      </c>
    </row>
    <row r="211" spans="1:20" x14ac:dyDescent="0.25">
      <c r="A211" s="17" t="s">
        <v>417</v>
      </c>
      <c r="B211" s="32">
        <v>26</v>
      </c>
      <c r="C211" s="11" t="s">
        <v>418</v>
      </c>
      <c r="D211" s="12">
        <v>0</v>
      </c>
      <c r="E211" s="13">
        <v>1</v>
      </c>
      <c r="F211" s="13">
        <v>0</v>
      </c>
      <c r="G211" s="13">
        <v>36</v>
      </c>
      <c r="H211" s="13">
        <v>2520</v>
      </c>
      <c r="I211" s="14">
        <v>9.6900000000000013</v>
      </c>
      <c r="J211" s="13">
        <v>53</v>
      </c>
      <c r="K211" s="15">
        <v>513.57000000000005</v>
      </c>
      <c r="L211" s="24">
        <f t="shared" si="3"/>
        <v>9.6900000000000013</v>
      </c>
      <c r="O211" t="s">
        <v>469</v>
      </c>
      <c r="P211" s="1">
        <v>36</v>
      </c>
      <c r="Q211" s="1">
        <v>2520</v>
      </c>
      <c r="R211">
        <v>2</v>
      </c>
      <c r="S211" s="22">
        <v>70</v>
      </c>
      <c r="T211" s="23">
        <v>2.8571428571428571E-2</v>
      </c>
    </row>
    <row r="212" spans="1:20" x14ac:dyDescent="0.25">
      <c r="A212" s="17" t="s">
        <v>419</v>
      </c>
      <c r="B212" s="32">
        <v>26</v>
      </c>
      <c r="C212" s="11" t="s">
        <v>420</v>
      </c>
      <c r="D212" s="12">
        <v>0</v>
      </c>
      <c r="E212" s="13">
        <v>2</v>
      </c>
      <c r="F212" s="13">
        <v>1</v>
      </c>
      <c r="G212" s="13">
        <v>36</v>
      </c>
      <c r="H212" s="13">
        <v>2520</v>
      </c>
      <c r="I212" s="14">
        <v>7.287324840764331</v>
      </c>
      <c r="J212" s="13">
        <v>157</v>
      </c>
      <c r="K212" s="15">
        <v>1144.1099999999999</v>
      </c>
      <c r="L212" s="24">
        <f t="shared" si="3"/>
        <v>7.287324840764331</v>
      </c>
      <c r="O212" t="s">
        <v>469</v>
      </c>
      <c r="P212" s="1">
        <v>36</v>
      </c>
      <c r="Q212" s="1">
        <v>2520</v>
      </c>
      <c r="R212">
        <v>5</v>
      </c>
      <c r="S212" s="22">
        <v>70</v>
      </c>
      <c r="T212" s="23">
        <v>7.1428571428571425E-2</v>
      </c>
    </row>
    <row r="213" spans="1:20" x14ac:dyDescent="0.25">
      <c r="A213" s="17" t="s">
        <v>421</v>
      </c>
      <c r="B213" s="32">
        <v>26</v>
      </c>
      <c r="C213" s="11" t="s">
        <v>422</v>
      </c>
      <c r="D213" s="12">
        <v>0</v>
      </c>
      <c r="E213" s="13">
        <v>1</v>
      </c>
      <c r="F213" s="13">
        <v>1</v>
      </c>
      <c r="G213" s="13">
        <v>36</v>
      </c>
      <c r="H213" s="13">
        <v>2520</v>
      </c>
      <c r="I213" s="14">
        <v>7.2097494305239183</v>
      </c>
      <c r="J213" s="13">
        <v>439</v>
      </c>
      <c r="K213" s="15">
        <v>3165.08</v>
      </c>
      <c r="L213" s="24">
        <f t="shared" si="3"/>
        <v>7.2097494305239183</v>
      </c>
      <c r="O213" t="s">
        <v>469</v>
      </c>
      <c r="P213" s="1">
        <v>36</v>
      </c>
      <c r="Q213" s="1">
        <v>2520</v>
      </c>
      <c r="R213">
        <v>13</v>
      </c>
      <c r="S213" s="22">
        <v>70</v>
      </c>
      <c r="T213" s="23">
        <v>0.18571428571428572</v>
      </c>
    </row>
    <row r="214" spans="1:20" x14ac:dyDescent="0.25">
      <c r="A214" s="17" t="s">
        <v>423</v>
      </c>
      <c r="B214" s="32">
        <v>26</v>
      </c>
      <c r="C214" s="11" t="s">
        <v>424</v>
      </c>
      <c r="D214" s="12">
        <v>0</v>
      </c>
      <c r="E214" s="13">
        <v>2</v>
      </c>
      <c r="F214" s="13">
        <v>0</v>
      </c>
      <c r="G214" s="13">
        <v>36</v>
      </c>
      <c r="H214" s="13">
        <v>2520</v>
      </c>
      <c r="I214" s="14">
        <v>6.78</v>
      </c>
      <c r="J214" s="13">
        <v>309</v>
      </c>
      <c r="K214" s="15">
        <v>2095.02</v>
      </c>
      <c r="L214" s="24">
        <f t="shared" si="3"/>
        <v>6.78</v>
      </c>
      <c r="O214" t="s">
        <v>469</v>
      </c>
      <c r="P214" s="1">
        <v>36</v>
      </c>
      <c r="Q214" s="1">
        <v>2520</v>
      </c>
      <c r="R214">
        <v>9</v>
      </c>
      <c r="S214" s="22">
        <v>70</v>
      </c>
      <c r="T214" s="23">
        <v>0.12857142857142856</v>
      </c>
    </row>
    <row r="215" spans="1:20" x14ac:dyDescent="0.25">
      <c r="A215" s="17" t="s">
        <v>425</v>
      </c>
      <c r="B215" s="32">
        <v>26</v>
      </c>
      <c r="C215" s="11" t="s">
        <v>426</v>
      </c>
      <c r="D215" s="12">
        <v>0</v>
      </c>
      <c r="E215" s="13">
        <v>1</v>
      </c>
      <c r="F215" s="13">
        <v>1</v>
      </c>
      <c r="G215" s="13">
        <v>36</v>
      </c>
      <c r="H215" s="13">
        <v>2520</v>
      </c>
      <c r="I215" s="14">
        <v>6.7799999999999994</v>
      </c>
      <c r="J215" s="13">
        <v>358</v>
      </c>
      <c r="K215" s="15">
        <v>2427.2399999999998</v>
      </c>
      <c r="L215" s="24">
        <f t="shared" si="3"/>
        <v>6.7799999999999994</v>
      </c>
      <c r="O215" t="s">
        <v>469</v>
      </c>
      <c r="P215" s="1">
        <v>36</v>
      </c>
      <c r="Q215" s="1">
        <v>2520</v>
      </c>
      <c r="R215">
        <v>10</v>
      </c>
      <c r="S215" s="22">
        <v>70</v>
      </c>
      <c r="T215" s="23">
        <v>0.14285714285714285</v>
      </c>
    </row>
    <row r="216" spans="1:20" x14ac:dyDescent="0.25">
      <c r="A216" s="17" t="s">
        <v>427</v>
      </c>
      <c r="B216" s="32">
        <v>26</v>
      </c>
      <c r="C216" s="11" t="s">
        <v>428</v>
      </c>
      <c r="D216" s="12">
        <v>0</v>
      </c>
      <c r="E216" s="13">
        <v>1</v>
      </c>
      <c r="F216" s="13">
        <v>0</v>
      </c>
      <c r="G216" s="13">
        <v>36</v>
      </c>
      <c r="H216" s="13">
        <v>2520</v>
      </c>
      <c r="I216" s="14">
        <v>7.75</v>
      </c>
      <c r="J216" s="13">
        <v>98</v>
      </c>
      <c r="K216" s="15">
        <v>759.5</v>
      </c>
      <c r="L216" s="24">
        <f t="shared" si="3"/>
        <v>7.75</v>
      </c>
      <c r="O216" t="s">
        <v>469</v>
      </c>
      <c r="P216" s="1">
        <v>36</v>
      </c>
      <c r="Q216" s="1">
        <v>2520</v>
      </c>
      <c r="R216">
        <v>3</v>
      </c>
      <c r="S216" s="22">
        <v>70</v>
      </c>
      <c r="T216" s="23">
        <v>4.2857142857142858E-2</v>
      </c>
    </row>
    <row r="217" spans="1:20" x14ac:dyDescent="0.25">
      <c r="A217" s="17" t="s">
        <v>429</v>
      </c>
      <c r="B217" s="32">
        <v>26</v>
      </c>
      <c r="C217" s="11" t="s">
        <v>430</v>
      </c>
      <c r="D217" s="12">
        <v>0</v>
      </c>
      <c r="E217" s="13">
        <v>2</v>
      </c>
      <c r="F217" s="13">
        <v>0</v>
      </c>
      <c r="G217" s="13">
        <v>36</v>
      </c>
      <c r="H217" s="13">
        <v>2520</v>
      </c>
      <c r="I217" s="14">
        <v>6.78</v>
      </c>
      <c r="J217" s="13">
        <v>75</v>
      </c>
      <c r="K217" s="15">
        <v>508.5</v>
      </c>
      <c r="L217" s="24">
        <f t="shared" si="3"/>
        <v>6.78</v>
      </c>
      <c r="O217" t="s">
        <v>469</v>
      </c>
      <c r="P217" s="1">
        <v>36</v>
      </c>
      <c r="Q217" s="1">
        <v>2520</v>
      </c>
      <c r="R217">
        <v>3</v>
      </c>
      <c r="S217" s="22">
        <v>70</v>
      </c>
      <c r="T217" s="23">
        <v>4.2857142857142858E-2</v>
      </c>
    </row>
    <row r="218" spans="1:20" x14ac:dyDescent="0.25">
      <c r="A218" s="17" t="s">
        <v>431</v>
      </c>
      <c r="B218" s="32">
        <v>26</v>
      </c>
      <c r="C218" s="11" t="s">
        <v>432</v>
      </c>
      <c r="D218" s="12">
        <v>0</v>
      </c>
      <c r="E218" s="13">
        <v>1</v>
      </c>
      <c r="F218" s="13">
        <v>1</v>
      </c>
      <c r="G218" s="13">
        <v>36</v>
      </c>
      <c r="H218" s="13">
        <v>2520</v>
      </c>
      <c r="I218" s="14">
        <v>6.78</v>
      </c>
      <c r="J218" s="13">
        <v>1259</v>
      </c>
      <c r="K218" s="15">
        <v>8536.02</v>
      </c>
      <c r="L218" s="24">
        <f t="shared" si="3"/>
        <v>6.78</v>
      </c>
      <c r="O218" t="s">
        <v>469</v>
      </c>
      <c r="P218" s="1">
        <v>36</v>
      </c>
      <c r="Q218" s="1">
        <v>2520</v>
      </c>
      <c r="R218">
        <v>35</v>
      </c>
      <c r="S218" s="22">
        <v>70</v>
      </c>
      <c r="T218" s="23">
        <v>0.5</v>
      </c>
    </row>
    <row r="219" spans="1:20" x14ac:dyDescent="0.25">
      <c r="A219" s="17" t="s">
        <v>433</v>
      </c>
      <c r="B219" s="32">
        <v>26</v>
      </c>
      <c r="C219" s="11" t="s">
        <v>434</v>
      </c>
      <c r="D219" s="12">
        <v>0</v>
      </c>
      <c r="E219" s="13">
        <v>1</v>
      </c>
      <c r="F219" s="13">
        <v>1</v>
      </c>
      <c r="G219" s="13">
        <v>36</v>
      </c>
      <c r="H219" s="13">
        <v>2520</v>
      </c>
      <c r="I219" s="14">
        <v>6.7799999999999994</v>
      </c>
      <c r="J219" s="13">
        <v>1445</v>
      </c>
      <c r="K219" s="15">
        <v>9797.0999999999985</v>
      </c>
      <c r="L219" s="24">
        <f t="shared" si="3"/>
        <v>6.7799999999999994</v>
      </c>
      <c r="O219" t="s">
        <v>469</v>
      </c>
      <c r="P219" s="1">
        <v>36</v>
      </c>
      <c r="Q219" s="1">
        <v>2520</v>
      </c>
      <c r="R219">
        <v>41</v>
      </c>
      <c r="S219" s="22">
        <v>70</v>
      </c>
      <c r="T219" s="23">
        <v>0.58571428571428574</v>
      </c>
    </row>
    <row r="220" spans="1:20" x14ac:dyDescent="0.25">
      <c r="A220" s="17" t="s">
        <v>435</v>
      </c>
      <c r="B220" s="32">
        <v>26</v>
      </c>
      <c r="C220" s="11" t="s">
        <v>436</v>
      </c>
      <c r="D220" s="12">
        <v>0</v>
      </c>
      <c r="E220" s="13">
        <v>1</v>
      </c>
      <c r="F220" s="13">
        <v>1</v>
      </c>
      <c r="G220" s="13">
        <v>36</v>
      </c>
      <c r="H220" s="13">
        <v>2520</v>
      </c>
      <c r="I220" s="14">
        <v>6.7799999999999994</v>
      </c>
      <c r="J220" s="13">
        <v>1233</v>
      </c>
      <c r="K220" s="15">
        <v>8359.74</v>
      </c>
      <c r="L220" s="24">
        <f t="shared" si="3"/>
        <v>6.78</v>
      </c>
      <c r="O220" t="s">
        <v>469</v>
      </c>
      <c r="P220" s="1">
        <v>36</v>
      </c>
      <c r="Q220" s="1">
        <v>2520</v>
      </c>
      <c r="R220">
        <v>35</v>
      </c>
      <c r="S220" s="22">
        <v>70</v>
      </c>
      <c r="T220" s="23">
        <v>0.5</v>
      </c>
    </row>
    <row r="221" spans="1:20" x14ac:dyDescent="0.25">
      <c r="A221" s="17" t="s">
        <v>437</v>
      </c>
      <c r="B221" s="32">
        <v>26</v>
      </c>
      <c r="C221" s="11" t="s">
        <v>438</v>
      </c>
      <c r="D221" s="12">
        <v>0</v>
      </c>
      <c r="E221" s="13">
        <v>1</v>
      </c>
      <c r="F221" s="13">
        <v>1</v>
      </c>
      <c r="G221" s="13">
        <v>36</v>
      </c>
      <c r="H221" s="13">
        <v>2520</v>
      </c>
      <c r="I221" s="14">
        <v>6.7799999999999994</v>
      </c>
      <c r="J221" s="13">
        <v>950</v>
      </c>
      <c r="K221" s="15">
        <v>6440.9999999999991</v>
      </c>
      <c r="L221" s="24">
        <f t="shared" si="3"/>
        <v>6.7799999999999994</v>
      </c>
      <c r="O221" t="s">
        <v>469</v>
      </c>
      <c r="P221" s="1">
        <v>36</v>
      </c>
      <c r="Q221" s="1">
        <v>2520</v>
      </c>
      <c r="R221">
        <v>27</v>
      </c>
      <c r="S221" s="22">
        <v>70</v>
      </c>
      <c r="T221" s="23">
        <v>0.38571428571428573</v>
      </c>
    </row>
    <row r="222" spans="1:20" x14ac:dyDescent="0.25">
      <c r="A222" s="17" t="s">
        <v>439</v>
      </c>
      <c r="B222" s="32">
        <v>26</v>
      </c>
      <c r="C222" s="11" t="s">
        <v>440</v>
      </c>
      <c r="D222" s="12">
        <v>0</v>
      </c>
      <c r="E222" s="13">
        <v>1</v>
      </c>
      <c r="F222" s="13">
        <v>1</v>
      </c>
      <c r="G222" s="13">
        <v>36</v>
      </c>
      <c r="H222" s="13">
        <v>2520</v>
      </c>
      <c r="I222" s="14">
        <v>6.78</v>
      </c>
      <c r="J222" s="13">
        <v>385</v>
      </c>
      <c r="K222" s="15">
        <v>2610.3000000000002</v>
      </c>
      <c r="L222" s="24">
        <f t="shared" si="3"/>
        <v>6.78</v>
      </c>
      <c r="M222">
        <v>13868</v>
      </c>
      <c r="N222" s="27">
        <v>96018</v>
      </c>
      <c r="O222" t="s">
        <v>488</v>
      </c>
      <c r="P222" s="1">
        <v>36</v>
      </c>
      <c r="Q222" s="1">
        <v>2520</v>
      </c>
      <c r="R222">
        <v>11</v>
      </c>
      <c r="S222" s="22">
        <v>70</v>
      </c>
      <c r="T222" s="23">
        <v>0.15714285714285714</v>
      </c>
    </row>
    <row r="223" spans="1:20" x14ac:dyDescent="0.25">
      <c r="A223" s="17" t="s">
        <v>441</v>
      </c>
      <c r="B223" s="32">
        <v>27</v>
      </c>
      <c r="C223" s="11" t="s">
        <v>442</v>
      </c>
      <c r="D223" s="12">
        <v>0</v>
      </c>
      <c r="E223" s="13">
        <v>1</v>
      </c>
      <c r="F223" s="13">
        <v>0</v>
      </c>
      <c r="G223" s="13">
        <v>36</v>
      </c>
      <c r="H223" s="13">
        <v>1440</v>
      </c>
      <c r="I223" s="14">
        <v>7.6400000000000006</v>
      </c>
      <c r="J223" s="13">
        <v>80</v>
      </c>
      <c r="K223" s="15">
        <v>611.20000000000005</v>
      </c>
      <c r="L223" s="24">
        <f t="shared" si="3"/>
        <v>7.6400000000000006</v>
      </c>
      <c r="O223" t="s">
        <v>488</v>
      </c>
      <c r="P223" s="1">
        <v>36</v>
      </c>
      <c r="Q223" s="1">
        <v>1440</v>
      </c>
      <c r="R223">
        <v>3</v>
      </c>
      <c r="S223" s="22">
        <v>40</v>
      </c>
      <c r="T223" s="23">
        <v>7.4999999999999997E-2</v>
      </c>
    </row>
    <row r="224" spans="1:20" x14ac:dyDescent="0.25">
      <c r="A224" s="17" t="s">
        <v>443</v>
      </c>
      <c r="B224" s="32">
        <v>27</v>
      </c>
      <c r="C224" s="11" t="s">
        <v>444</v>
      </c>
      <c r="D224" s="12">
        <v>0</v>
      </c>
      <c r="E224" s="13">
        <v>1</v>
      </c>
      <c r="F224" s="13">
        <v>1</v>
      </c>
      <c r="G224" s="13">
        <v>72</v>
      </c>
      <c r="H224" s="13">
        <v>1440</v>
      </c>
      <c r="I224" s="14">
        <v>4.59</v>
      </c>
      <c r="J224" s="13">
        <v>486</v>
      </c>
      <c r="K224" s="15">
        <v>2230.7399999999998</v>
      </c>
      <c r="L224" s="24">
        <f t="shared" si="3"/>
        <v>4.59</v>
      </c>
      <c r="O224" t="s">
        <v>488</v>
      </c>
      <c r="P224" s="1">
        <v>72</v>
      </c>
      <c r="Q224" s="1">
        <v>1440</v>
      </c>
      <c r="R224">
        <v>7</v>
      </c>
      <c r="S224" s="22">
        <v>20</v>
      </c>
      <c r="T224" s="23">
        <v>0.35</v>
      </c>
    </row>
    <row r="225" spans="1:20" x14ac:dyDescent="0.25">
      <c r="A225" s="17" t="s">
        <v>445</v>
      </c>
      <c r="B225" s="32">
        <v>27</v>
      </c>
      <c r="C225" s="11" t="s">
        <v>446</v>
      </c>
      <c r="D225" s="12">
        <v>0</v>
      </c>
      <c r="E225" s="13">
        <v>1</v>
      </c>
      <c r="F225" s="13">
        <v>1</v>
      </c>
      <c r="G225" s="13">
        <v>72</v>
      </c>
      <c r="H225" s="13">
        <v>1440</v>
      </c>
      <c r="I225" s="14">
        <v>4.4000000000000004</v>
      </c>
      <c r="J225" s="13">
        <v>620</v>
      </c>
      <c r="K225" s="15">
        <v>2728</v>
      </c>
      <c r="L225" s="24">
        <f t="shared" si="3"/>
        <v>4.4000000000000004</v>
      </c>
      <c r="O225" t="s">
        <v>488</v>
      </c>
      <c r="P225" s="1">
        <v>72</v>
      </c>
      <c r="Q225" s="1">
        <v>1440</v>
      </c>
      <c r="R225">
        <v>9</v>
      </c>
      <c r="S225" s="22">
        <v>20</v>
      </c>
      <c r="T225" s="23">
        <v>0.45</v>
      </c>
    </row>
    <row r="226" spans="1:20" x14ac:dyDescent="0.25">
      <c r="A226" s="17" t="s">
        <v>447</v>
      </c>
      <c r="B226" s="32">
        <v>27</v>
      </c>
      <c r="C226" s="11" t="s">
        <v>448</v>
      </c>
      <c r="D226" s="12">
        <v>0</v>
      </c>
      <c r="E226" s="13">
        <v>1</v>
      </c>
      <c r="F226" s="13">
        <v>1</v>
      </c>
      <c r="G226" s="13">
        <v>72</v>
      </c>
      <c r="H226" s="13">
        <v>1440</v>
      </c>
      <c r="I226" s="14">
        <v>4.3999999999999995</v>
      </c>
      <c r="J226" s="13">
        <v>789</v>
      </c>
      <c r="K226" s="15">
        <v>3471.5999999999995</v>
      </c>
      <c r="L226" s="24">
        <f t="shared" si="3"/>
        <v>4.3999999999999995</v>
      </c>
      <c r="O226" t="s">
        <v>488</v>
      </c>
      <c r="P226" s="1">
        <v>72</v>
      </c>
      <c r="Q226" s="1">
        <v>1440</v>
      </c>
      <c r="R226">
        <v>11</v>
      </c>
      <c r="S226" s="22">
        <v>20</v>
      </c>
      <c r="T226" s="23">
        <v>0.55000000000000004</v>
      </c>
    </row>
    <row r="227" spans="1:20" x14ac:dyDescent="0.25">
      <c r="A227" s="17" t="s">
        <v>449</v>
      </c>
      <c r="B227" s="32">
        <v>27</v>
      </c>
      <c r="C227" s="11" t="s">
        <v>450</v>
      </c>
      <c r="D227" s="12">
        <v>0</v>
      </c>
      <c r="E227" s="13">
        <v>1</v>
      </c>
      <c r="F227" s="13">
        <v>1</v>
      </c>
      <c r="G227" s="13">
        <v>72</v>
      </c>
      <c r="H227" s="13">
        <v>1440</v>
      </c>
      <c r="I227" s="14">
        <v>4.4000000000000004</v>
      </c>
      <c r="J227" s="13">
        <v>651</v>
      </c>
      <c r="K227" s="15">
        <v>2864.4</v>
      </c>
      <c r="L227" s="24">
        <f t="shared" si="3"/>
        <v>4.4000000000000004</v>
      </c>
      <c r="O227" t="s">
        <v>488</v>
      </c>
      <c r="P227" s="1">
        <v>72</v>
      </c>
      <c r="Q227" s="1">
        <v>1440</v>
      </c>
      <c r="R227">
        <v>10</v>
      </c>
      <c r="S227" s="22">
        <v>20</v>
      </c>
      <c r="T227" s="23">
        <v>0.5</v>
      </c>
    </row>
    <row r="228" spans="1:20" x14ac:dyDescent="0.25">
      <c r="A228" s="17" t="s">
        <v>451</v>
      </c>
      <c r="B228" s="32">
        <v>27</v>
      </c>
      <c r="C228" s="11" t="s">
        <v>452</v>
      </c>
      <c r="D228" s="12">
        <v>0</v>
      </c>
      <c r="E228" s="13">
        <v>1</v>
      </c>
      <c r="F228" s="13">
        <v>1</v>
      </c>
      <c r="G228" s="13">
        <v>72</v>
      </c>
      <c r="H228" s="13">
        <v>1440</v>
      </c>
      <c r="I228" s="14">
        <v>6.49</v>
      </c>
      <c r="J228" s="13">
        <v>257</v>
      </c>
      <c r="K228" s="15">
        <v>1667.93</v>
      </c>
      <c r="L228" s="24">
        <f t="shared" si="3"/>
        <v>6.49</v>
      </c>
      <c r="M228" s="13">
        <v>2883</v>
      </c>
      <c r="N228" s="27">
        <v>13573</v>
      </c>
      <c r="O228" t="s">
        <v>488</v>
      </c>
      <c r="P228" s="1">
        <v>72</v>
      </c>
      <c r="Q228" s="1">
        <v>1440</v>
      </c>
      <c r="R228">
        <v>4</v>
      </c>
      <c r="S228" s="22">
        <v>20</v>
      </c>
      <c r="T228" s="23">
        <v>0.2</v>
      </c>
    </row>
    <row r="229" spans="1:20" x14ac:dyDescent="0.25">
      <c r="J229" s="22">
        <f>SUM(J6:J228)</f>
        <v>313627</v>
      </c>
      <c r="K229" s="23">
        <f>SUM(K6:K228)</f>
        <v>1595366.7854307252</v>
      </c>
      <c r="L229" s="24">
        <f t="shared" si="3"/>
        <v>5.0868285748061401</v>
      </c>
      <c r="M229" s="13">
        <f>SUM(M6:M228)</f>
        <v>311899</v>
      </c>
    </row>
    <row r="230" spans="1:20" x14ac:dyDescent="0.25">
      <c r="M230" s="13"/>
      <c r="N230" s="27">
        <f>SUM(N6:N229)</f>
        <v>1594773</v>
      </c>
    </row>
    <row r="231" spans="1:20" x14ac:dyDescent="0.25">
      <c r="M231" s="13"/>
    </row>
    <row r="232" spans="1:20" x14ac:dyDescent="0.25">
      <c r="M232" s="13"/>
    </row>
    <row r="233" spans="1:20" x14ac:dyDescent="0.25">
      <c r="M233" s="13"/>
    </row>
  </sheetData>
  <autoFilter ref="A5:K228"/>
  <phoneticPr fontId="3" type="noConversion"/>
  <pageMargins left="0.7" right="0.7" top="0.75" bottom="0.75" header="0.3" footer="0.3"/>
  <pageSetup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CBA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2022-05-14T13:48:02Z</cp:lastPrinted>
  <dcterms:created xsi:type="dcterms:W3CDTF">2022-04-19T21:00:25Z</dcterms:created>
  <dcterms:modified xsi:type="dcterms:W3CDTF">2022-06-03T07:21:11Z</dcterms:modified>
</cp:coreProperties>
</file>